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09"/>
  <workbookPr codeName="ThisWorkbook"/>
  <mc:AlternateContent xmlns:mc="http://schemas.openxmlformats.org/markup-compatibility/2006">
    <mc:Choice Requires="x15">
      <x15ac:absPath xmlns:x15ac="http://schemas.microsoft.com/office/spreadsheetml/2010/11/ac" url="/Users/levichong/Downloads/"/>
    </mc:Choice>
  </mc:AlternateContent>
  <xr:revisionPtr revIDLastSave="0" documentId="8_{CDCB1A63-3715-2A4C-86C0-C92785334086}" xr6:coauthVersionLast="43" xr6:coauthVersionMax="43" xr10:uidLastSave="{00000000-0000-0000-0000-000000000000}"/>
  <workbookProtection workbookAlgorithmName="SHA-512" workbookHashValue="txq4F3H4NBpvPYytG4j0X7AbncbQOt7NHtKu0rrlNul4jVUnhXW6DCESJakijxJqRQbwO/h41/pcMUeIdRQ/jA==" workbookSaltValue="+TXtAkmce8Ukvhq23UZ4Bw==" workbookSpinCount="100000" lockStructure="1"/>
  <bookViews>
    <workbookView xWindow="0" yWindow="460" windowWidth="19480" windowHeight="20540" xr2:uid="{00000000-000D-0000-FFFF-FFFF00000000}"/>
  </bookViews>
  <sheets>
    <sheet name="Garantie Claim" sheetId="1" r:id="rId1"/>
    <sheet name="Index" sheetId="11" state="hidden" r:id="rId2"/>
    <sheet name="(1) Perkins" sheetId="3" state="hidden" r:id="rId3"/>
    <sheet name="(2) FG Wilson" sheetId="4" state="hidden" r:id="rId4"/>
    <sheet name="(3) Perkins Marine" sheetId="5" state="hidden" r:id="rId5"/>
    <sheet name="(4) Lombardini Marine" sheetId="6" state="hidden" r:id="rId6"/>
    <sheet name="(5) Kohler Marine Power" sheetId="9" state="hidden" r:id="rId7"/>
    <sheet name="(6) Max Power" sheetId="10" state="hidden" r:id="rId8"/>
    <sheet name="(7) Overige" sheetId="7" state="hidden" r:id="rId9"/>
    <sheet name="(8)" sheetId="12" state="hidden" r:id="rId10"/>
    <sheet name="(9)" sheetId="13" state="hidden" r:id="rId11"/>
    <sheet name="(10)" sheetId="14" state="hidden" r:id="rId12"/>
    <sheet name="Merk tabel" sheetId="2" state="hidden" r:id="rId13"/>
  </sheets>
  <definedNames>
    <definedName name="_xlnm.Print_Area" localSheetId="0">'Garantie Claim'!$A$1:$D$48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0" i="1" l="1"/>
  <c r="E46" i="1"/>
  <c r="F8" i="1" l="1"/>
  <c r="E9" i="1" s="1"/>
  <c r="G22" i="1"/>
  <c r="G21" i="1"/>
  <c r="G20" i="1"/>
  <c r="G19" i="1"/>
  <c r="G17" i="1"/>
  <c r="G16" i="1"/>
  <c r="G15" i="1"/>
  <c r="G14" i="1"/>
  <c r="G13" i="1"/>
  <c r="G12" i="1"/>
  <c r="G11" i="1"/>
  <c r="G10" i="1"/>
  <c r="G9" i="1"/>
  <c r="G18" i="1"/>
  <c r="E47" i="1" l="1"/>
  <c r="E48" i="1" s="1"/>
  <c r="E33" i="1"/>
  <c r="E40" i="1"/>
  <c r="E39" i="1"/>
  <c r="E38" i="1"/>
  <c r="E37" i="1"/>
  <c r="E36" i="1"/>
  <c r="E35" i="1"/>
  <c r="E41" i="1" l="1"/>
  <c r="E29" i="1"/>
  <c r="E26" i="1"/>
  <c r="E27" i="1"/>
  <c r="E25" i="1"/>
  <c r="E31" i="1"/>
  <c r="E28" i="1"/>
  <c r="A43" i="1" l="1"/>
  <c r="B46" i="1"/>
  <c r="B47" i="1"/>
  <c r="C47" i="1"/>
  <c r="C46" i="1"/>
  <c r="E32" i="1"/>
  <c r="D8" i="1"/>
  <c r="H16" i="11" l="1"/>
  <c r="G16" i="11"/>
  <c r="F16" i="11"/>
  <c r="E16" i="11"/>
  <c r="D16" i="11"/>
  <c r="C16" i="11"/>
  <c r="H15" i="11"/>
  <c r="G15" i="11"/>
  <c r="F15" i="11"/>
  <c r="E15" i="11"/>
  <c r="D15" i="11"/>
  <c r="C15" i="11"/>
  <c r="H14" i="11"/>
  <c r="G14" i="11"/>
  <c r="F14" i="11"/>
  <c r="E14" i="11"/>
  <c r="D14" i="11"/>
  <c r="C14" i="11"/>
  <c r="H13" i="11"/>
  <c r="G13" i="11"/>
  <c r="F13" i="11"/>
  <c r="E13" i="11"/>
  <c r="D13" i="11"/>
  <c r="C13" i="11"/>
  <c r="H12" i="11"/>
  <c r="G12" i="11"/>
  <c r="F12" i="11"/>
  <c r="E12" i="11"/>
  <c r="D12" i="11"/>
  <c r="C12" i="11"/>
  <c r="H11" i="11"/>
  <c r="G11" i="11"/>
  <c r="F11" i="11"/>
  <c r="E11" i="11"/>
  <c r="D11" i="11"/>
  <c r="C11" i="11"/>
  <c r="H10" i="11"/>
  <c r="G10" i="11"/>
  <c r="F10" i="11"/>
  <c r="E10" i="11"/>
  <c r="D10" i="11"/>
  <c r="C10" i="11"/>
  <c r="H9" i="11"/>
  <c r="G9" i="11"/>
  <c r="F9" i="11"/>
  <c r="E9" i="11"/>
  <c r="D9" i="11"/>
  <c r="C9" i="11"/>
  <c r="H8" i="11"/>
  <c r="G8" i="11"/>
  <c r="F8" i="11"/>
  <c r="E8" i="11"/>
  <c r="D8" i="11"/>
  <c r="C8" i="11"/>
  <c r="H7" i="11"/>
  <c r="G7" i="11"/>
  <c r="F7" i="11"/>
  <c r="E7" i="11"/>
  <c r="D7" i="11"/>
  <c r="C7" i="11"/>
  <c r="H6" i="11"/>
  <c r="G6" i="11"/>
  <c r="F6" i="11"/>
  <c r="E6" i="11"/>
  <c r="D6" i="11"/>
  <c r="C6" i="11"/>
  <c r="H5" i="11"/>
  <c r="G5" i="11"/>
  <c r="F5" i="11"/>
  <c r="E5" i="11"/>
  <c r="D5" i="11"/>
  <c r="C5" i="11"/>
  <c r="H4" i="11"/>
  <c r="G4" i="11"/>
  <c r="F4" i="11"/>
  <c r="E4" i="11"/>
  <c r="D4" i="11"/>
  <c r="C4" i="11"/>
  <c r="H3" i="11"/>
  <c r="G3" i="11"/>
  <c r="F3" i="11"/>
  <c r="E3" i="11"/>
  <c r="D3" i="11"/>
  <c r="C3" i="11"/>
  <c r="H2" i="11"/>
  <c r="G2" i="11"/>
  <c r="F2" i="11"/>
  <c r="E2" i="11"/>
  <c r="D2" i="11"/>
  <c r="C2" i="11"/>
  <c r="B16" i="11"/>
  <c r="B15" i="11"/>
  <c r="B14" i="11"/>
  <c r="B13" i="11"/>
  <c r="B12" i="11"/>
  <c r="B11" i="11"/>
  <c r="B10" i="11"/>
  <c r="B9" i="11"/>
  <c r="B8" i="11"/>
  <c r="B7" i="11"/>
  <c r="B6" i="11"/>
  <c r="B5" i="11"/>
  <c r="B4" i="11"/>
  <c r="B3" i="11"/>
  <c r="B2" i="11"/>
  <c r="C9" i="1" l="1"/>
  <c r="A9" i="1"/>
  <c r="E10" i="1"/>
  <c r="A10" i="1" s="1"/>
  <c r="B9" i="1"/>
  <c r="F9" i="1" s="1"/>
  <c r="H9" i="1" s="1"/>
  <c r="C10" i="1" l="1"/>
  <c r="B10" i="1"/>
  <c r="F10" i="1" s="1"/>
  <c r="H10" i="1" s="1"/>
  <c r="E11" i="1"/>
  <c r="A11" i="1" l="1"/>
  <c r="B11" i="1"/>
  <c r="F11" i="1" s="1"/>
  <c r="H11" i="1" s="1"/>
  <c r="E12" i="1"/>
  <c r="C11" i="1"/>
  <c r="A12" i="1" l="1"/>
  <c r="B12" i="1"/>
  <c r="F12" i="1" s="1"/>
  <c r="H12" i="1" s="1"/>
  <c r="C12" i="1"/>
  <c r="E13" i="1"/>
  <c r="C13" i="1" l="1"/>
  <c r="E14" i="1"/>
  <c r="A13" i="1"/>
  <c r="B13" i="1"/>
  <c r="F13" i="1" s="1"/>
  <c r="H13" i="1" s="1"/>
  <c r="A14" i="1" l="1"/>
  <c r="E15" i="1"/>
  <c r="C14" i="1"/>
  <c r="B14" i="1"/>
  <c r="F14" i="1" s="1"/>
  <c r="H14" i="1" s="1"/>
  <c r="A15" i="1" l="1"/>
  <c r="C15" i="1"/>
  <c r="E16" i="1"/>
  <c r="B15" i="1"/>
  <c r="F15" i="1" s="1"/>
  <c r="H15" i="1" s="1"/>
  <c r="B16" i="1" l="1"/>
  <c r="F16" i="1" s="1"/>
  <c r="H16" i="1" s="1"/>
  <c r="C16" i="1"/>
  <c r="A16" i="1"/>
  <c r="E17" i="1"/>
  <c r="B17" i="1" l="1"/>
  <c r="F17" i="1" s="1"/>
  <c r="H17" i="1" s="1"/>
  <c r="E18" i="1"/>
  <c r="A17" i="1"/>
  <c r="C17" i="1"/>
  <c r="E19" i="1" l="1"/>
  <c r="B18" i="1"/>
  <c r="F18" i="1" s="1"/>
  <c r="H18" i="1" s="1"/>
  <c r="A18" i="1"/>
  <c r="C18" i="1"/>
  <c r="B19" i="1" l="1"/>
  <c r="F19" i="1" s="1"/>
  <c r="H19" i="1" s="1"/>
  <c r="A19" i="1"/>
  <c r="E20" i="1"/>
  <c r="C19" i="1"/>
  <c r="C20" i="1" l="1"/>
  <c r="B20" i="1"/>
  <c r="F20" i="1" s="1"/>
  <c r="H20" i="1" s="1"/>
  <c r="E21" i="1"/>
  <c r="A20" i="1"/>
  <c r="C21" i="1" l="1"/>
  <c r="A21" i="1"/>
  <c r="E22" i="1"/>
  <c r="B21" i="1"/>
  <c r="F21" i="1" s="1"/>
  <c r="H21" i="1" s="1"/>
  <c r="B22" i="1" l="1"/>
  <c r="F22" i="1" s="1"/>
  <c r="H22" i="1" s="1"/>
  <c r="A22" i="1"/>
  <c r="C22" i="1"/>
  <c r="G8" i="1" l="1"/>
  <c r="H8" i="1" s="1"/>
  <c r="E23" i="1" s="1"/>
  <c r="B23" i="1" s="1"/>
  <c r="E7" i="1" l="1"/>
  <c r="B31" i="1" s="1"/>
  <c r="B41" i="1" l="1"/>
  <c r="B30" i="1"/>
  <c r="B42" i="1"/>
  <c r="C42" i="1"/>
  <c r="B28" i="1"/>
  <c r="B38" i="1"/>
  <c r="B33" i="1"/>
  <c r="B40" i="1"/>
  <c r="C38" i="1"/>
  <c r="C36" i="1"/>
  <c r="B35" i="1"/>
  <c r="A25" i="1"/>
  <c r="A29" i="1"/>
  <c r="A30" i="1"/>
  <c r="C28" i="1"/>
  <c r="B39" i="1"/>
  <c r="B32" i="1"/>
  <c r="A28" i="1"/>
  <c r="B27" i="1"/>
  <c r="C39" i="1"/>
  <c r="C32" i="1"/>
  <c r="A24" i="1"/>
  <c r="A26" i="1"/>
  <c r="A35" i="1"/>
  <c r="C37" i="1"/>
  <c r="C26" i="1"/>
  <c r="C31" i="1"/>
  <c r="C35" i="1"/>
  <c r="A27" i="1"/>
  <c r="C25" i="1"/>
  <c r="B36" i="1"/>
  <c r="A38" i="1"/>
  <c r="A37" i="1"/>
  <c r="A40" i="1"/>
  <c r="B37" i="1"/>
  <c r="A36" i="1"/>
  <c r="B29" i="1"/>
  <c r="C27" i="1"/>
  <c r="B26" i="1"/>
  <c r="C40" i="1"/>
  <c r="C29" i="1"/>
  <c r="C30" i="1"/>
  <c r="B25" i="1"/>
  <c r="A39" i="1"/>
  <c r="A3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Ron Vane</author>
  </authors>
  <commentList>
    <comment ref="E7" authorId="0" shapeId="0" xr:uid="{00000000-0006-0000-0000-000001000000}">
      <text>
        <r>
          <rPr>
            <sz val="9"/>
            <color indexed="81"/>
            <rFont val="Tahoma"/>
            <family val="2"/>
          </rPr>
          <t xml:space="preserve">Invulstatus;
1 = claim info
2 = opdrachtgever
3 = bezoek adress/objectlocatie
4 = afronding
</t>
        </r>
      </text>
    </comment>
    <comment ref="E8" authorId="0" shapeId="0" xr:uid="{00000000-0006-0000-0000-000002000000}">
      <text>
        <r>
          <rPr>
            <b/>
            <sz val="9"/>
            <color indexed="81"/>
            <rFont val="Tahoma"/>
            <family val="2"/>
          </rPr>
          <t>Het tabel regel nr van het gekozen merk.
Maak leeg voor reset</t>
        </r>
      </text>
    </comment>
    <comment ref="F8" authorId="0" shapeId="0" xr:uid="{00000000-0006-0000-0000-000003000000}">
      <text>
        <r>
          <rPr>
            <b/>
            <sz val="9"/>
            <color indexed="81"/>
            <rFont val="Tahoma"/>
            <family val="2"/>
          </rPr>
          <t xml:space="preserve">Aantal regels/vragen bij gekozen merk
</t>
        </r>
      </text>
    </comment>
    <comment ref="G8" authorId="0" shapeId="0" xr:uid="{00000000-0006-0000-0000-000004000000}">
      <text>
        <r>
          <rPr>
            <b/>
            <sz val="9"/>
            <color indexed="81"/>
            <rFont val="Tahoma"/>
            <family val="2"/>
          </rPr>
          <t xml:space="preserve">Correctie aantal regelnr's ivm onderdeel claim vraag/antwoord
</t>
        </r>
      </text>
    </comment>
    <comment ref="H8" authorId="0" shapeId="0" xr:uid="{00000000-0006-0000-0000-000005000000}">
      <text>
        <r>
          <rPr>
            <b/>
            <sz val="9"/>
            <color indexed="81"/>
            <rFont val="Tahoma"/>
            <family val="2"/>
          </rPr>
          <t xml:space="preserve">Gecorrigeerd totaal aantal regels
</t>
        </r>
      </text>
    </comment>
    <comment ref="E9" authorId="0" shapeId="0" xr:uid="{00000000-0006-0000-0000-000006000000}">
      <text>
        <r>
          <rPr>
            <b/>
            <sz val="9"/>
            <color indexed="81"/>
            <rFont val="Tahoma"/>
            <family val="2"/>
          </rPr>
          <t xml:space="preserve">regel nr.
</t>
        </r>
      </text>
    </comment>
    <comment ref="F9" authorId="0" shapeId="0" xr:uid="{00000000-0006-0000-0000-000007000000}">
      <text>
        <r>
          <rPr>
            <b/>
            <sz val="9"/>
            <color indexed="81"/>
            <rFont val="Tahoma"/>
            <family val="2"/>
          </rPr>
          <t xml:space="preserve">Tekst in Bx beval "Separaat*onderdeel"
</t>
        </r>
      </text>
    </comment>
    <comment ref="G9" authorId="0" shapeId="0" xr:uid="{00000000-0006-0000-0000-000008000000}">
      <text>
        <r>
          <rPr>
            <sz val="9"/>
            <color indexed="81"/>
            <rFont val="Tahoma"/>
            <family val="2"/>
          </rPr>
          <t xml:space="preserve">Antwoord bevat "Ja" of "Nee"
</t>
        </r>
      </text>
    </comment>
    <comment ref="H9" authorId="0" shapeId="0" xr:uid="{00000000-0006-0000-0000-000009000000}">
      <text>
        <r>
          <rPr>
            <sz val="9"/>
            <color indexed="81"/>
            <rFont val="Tahoma"/>
            <family val="2"/>
          </rPr>
          <t xml:space="preserve">als (F en G zijn waar en antwoord is "Nee") geef regelnr als resultaat
</t>
        </r>
      </text>
    </comment>
    <comment ref="E10" authorId="0" shapeId="0" xr:uid="{00000000-0006-0000-0000-00000A000000}">
      <text>
        <r>
          <rPr>
            <b/>
            <sz val="9"/>
            <color indexed="81"/>
            <rFont val="Tahoma"/>
            <family val="2"/>
          </rPr>
          <t xml:space="preserve">regel nr.
</t>
        </r>
      </text>
    </comment>
    <comment ref="F10" authorId="0" shapeId="0" xr:uid="{00000000-0006-0000-0000-00000B000000}">
      <text>
        <r>
          <rPr>
            <b/>
            <sz val="9"/>
            <color indexed="81"/>
            <rFont val="Tahoma"/>
            <family val="2"/>
          </rPr>
          <t xml:space="preserve">Tekst in Bx beval "Separaat*onderdeel"
</t>
        </r>
      </text>
    </comment>
    <comment ref="G10" authorId="0" shapeId="0" xr:uid="{00000000-0006-0000-0000-00000C000000}">
      <text>
        <r>
          <rPr>
            <sz val="9"/>
            <color indexed="81"/>
            <rFont val="Tahoma"/>
            <family val="2"/>
          </rPr>
          <t xml:space="preserve">Antwoord bevat "Ja" of "Nee"
</t>
        </r>
      </text>
    </comment>
    <comment ref="H10" authorId="0" shapeId="0" xr:uid="{00000000-0006-0000-0000-00000D000000}">
      <text>
        <r>
          <rPr>
            <sz val="9"/>
            <color indexed="81"/>
            <rFont val="Tahoma"/>
            <family val="2"/>
          </rPr>
          <t xml:space="preserve">als (F en G zijn waar en antwoord is "Nee") geef regelnr als resultaat
</t>
        </r>
      </text>
    </comment>
    <comment ref="E11" authorId="0" shapeId="0" xr:uid="{00000000-0006-0000-0000-00000E000000}">
      <text>
        <r>
          <rPr>
            <b/>
            <sz val="9"/>
            <color indexed="81"/>
            <rFont val="Tahoma"/>
            <family val="2"/>
          </rPr>
          <t xml:space="preserve">regel nr.
</t>
        </r>
      </text>
    </comment>
    <comment ref="F11" authorId="0" shapeId="0" xr:uid="{00000000-0006-0000-0000-00000F000000}">
      <text>
        <r>
          <rPr>
            <b/>
            <sz val="9"/>
            <color indexed="81"/>
            <rFont val="Tahoma"/>
            <family val="2"/>
          </rPr>
          <t xml:space="preserve">Tekst in Bx beval "Separaat*onderdeel"
</t>
        </r>
      </text>
    </comment>
    <comment ref="G11" authorId="0" shapeId="0" xr:uid="{00000000-0006-0000-0000-000010000000}">
      <text>
        <r>
          <rPr>
            <sz val="9"/>
            <color indexed="81"/>
            <rFont val="Tahoma"/>
            <family val="2"/>
          </rPr>
          <t xml:space="preserve">Antwoord bevat "Ja" of "Nee"
</t>
        </r>
      </text>
    </comment>
    <comment ref="H11" authorId="0" shapeId="0" xr:uid="{00000000-0006-0000-0000-000011000000}">
      <text>
        <r>
          <rPr>
            <sz val="9"/>
            <color indexed="81"/>
            <rFont val="Tahoma"/>
            <family val="2"/>
          </rPr>
          <t xml:space="preserve">als (F en G zijn waar en antwoord is "Nee") geef regelnr als resultaat
</t>
        </r>
      </text>
    </comment>
    <comment ref="E12" authorId="0" shapeId="0" xr:uid="{00000000-0006-0000-0000-000012000000}">
      <text>
        <r>
          <rPr>
            <b/>
            <sz val="9"/>
            <color indexed="81"/>
            <rFont val="Tahoma"/>
            <family val="2"/>
          </rPr>
          <t xml:space="preserve">regel nr.
</t>
        </r>
      </text>
    </comment>
    <comment ref="F12" authorId="0" shapeId="0" xr:uid="{00000000-0006-0000-0000-000013000000}">
      <text>
        <r>
          <rPr>
            <b/>
            <sz val="9"/>
            <color indexed="81"/>
            <rFont val="Tahoma"/>
            <family val="2"/>
          </rPr>
          <t xml:space="preserve">Tekst in Bx beval "Separaat*onderdeel"
</t>
        </r>
      </text>
    </comment>
    <comment ref="G12" authorId="0" shapeId="0" xr:uid="{00000000-0006-0000-0000-000014000000}">
      <text>
        <r>
          <rPr>
            <sz val="9"/>
            <color indexed="81"/>
            <rFont val="Tahoma"/>
            <family val="2"/>
          </rPr>
          <t xml:space="preserve">Antwoord bevat "Ja" of "Nee"
</t>
        </r>
      </text>
    </comment>
    <comment ref="H12" authorId="0" shapeId="0" xr:uid="{00000000-0006-0000-0000-000015000000}">
      <text>
        <r>
          <rPr>
            <sz val="9"/>
            <color indexed="81"/>
            <rFont val="Tahoma"/>
            <family val="2"/>
          </rPr>
          <t xml:space="preserve">als (F en G zijn waar en antwoord is "Nee") geef regelnr als resultaat
</t>
        </r>
      </text>
    </comment>
    <comment ref="E13" authorId="0" shapeId="0" xr:uid="{00000000-0006-0000-0000-000016000000}">
      <text>
        <r>
          <rPr>
            <b/>
            <sz val="9"/>
            <color indexed="81"/>
            <rFont val="Tahoma"/>
            <family val="2"/>
          </rPr>
          <t xml:space="preserve">regel nr.
</t>
        </r>
      </text>
    </comment>
    <comment ref="F13" authorId="0" shapeId="0" xr:uid="{00000000-0006-0000-0000-000017000000}">
      <text>
        <r>
          <rPr>
            <b/>
            <sz val="9"/>
            <color indexed="81"/>
            <rFont val="Tahoma"/>
            <family val="2"/>
          </rPr>
          <t xml:space="preserve">Tekst in Bx beval "Separaat*onderdeel"
</t>
        </r>
      </text>
    </comment>
    <comment ref="G13" authorId="0" shapeId="0" xr:uid="{00000000-0006-0000-0000-000018000000}">
      <text>
        <r>
          <rPr>
            <sz val="9"/>
            <color indexed="81"/>
            <rFont val="Tahoma"/>
            <family val="2"/>
          </rPr>
          <t xml:space="preserve">Antwoord bevat "Ja" of "Nee"
</t>
        </r>
      </text>
    </comment>
    <comment ref="H13" authorId="0" shapeId="0" xr:uid="{00000000-0006-0000-0000-000019000000}">
      <text>
        <r>
          <rPr>
            <sz val="9"/>
            <color indexed="81"/>
            <rFont val="Tahoma"/>
            <family val="2"/>
          </rPr>
          <t xml:space="preserve">als (F en G zijn waar en antwoord is "Nee") geef regelnr als resultaat
</t>
        </r>
      </text>
    </comment>
    <comment ref="E14" authorId="0" shapeId="0" xr:uid="{00000000-0006-0000-0000-00001A000000}">
      <text>
        <r>
          <rPr>
            <b/>
            <sz val="9"/>
            <color indexed="81"/>
            <rFont val="Tahoma"/>
            <family val="2"/>
          </rPr>
          <t xml:space="preserve">regel nr.
</t>
        </r>
      </text>
    </comment>
    <comment ref="F14" authorId="0" shapeId="0" xr:uid="{00000000-0006-0000-0000-00001B000000}">
      <text>
        <r>
          <rPr>
            <b/>
            <sz val="9"/>
            <color indexed="81"/>
            <rFont val="Tahoma"/>
            <family val="2"/>
          </rPr>
          <t xml:space="preserve">Tekst in Bx beval "Separaat*onderdeel"
</t>
        </r>
      </text>
    </comment>
    <comment ref="G14" authorId="0" shapeId="0" xr:uid="{00000000-0006-0000-0000-00001C000000}">
      <text>
        <r>
          <rPr>
            <sz val="9"/>
            <color indexed="81"/>
            <rFont val="Tahoma"/>
            <family val="2"/>
          </rPr>
          <t xml:space="preserve">Antwoord bevat "Ja" of "Nee"
</t>
        </r>
      </text>
    </comment>
    <comment ref="H14" authorId="0" shapeId="0" xr:uid="{00000000-0006-0000-0000-00001D000000}">
      <text>
        <r>
          <rPr>
            <sz val="9"/>
            <color indexed="81"/>
            <rFont val="Tahoma"/>
            <family val="2"/>
          </rPr>
          <t xml:space="preserve">als (F en G zijn waar en antwoord is "Nee") geef regelnr als resultaat
</t>
        </r>
      </text>
    </comment>
    <comment ref="E15" authorId="0" shapeId="0" xr:uid="{00000000-0006-0000-0000-00001E000000}">
      <text>
        <r>
          <rPr>
            <b/>
            <sz val="9"/>
            <color indexed="81"/>
            <rFont val="Tahoma"/>
            <family val="2"/>
          </rPr>
          <t xml:space="preserve">regel nr.
</t>
        </r>
      </text>
    </comment>
    <comment ref="F15" authorId="0" shapeId="0" xr:uid="{00000000-0006-0000-0000-00001F000000}">
      <text>
        <r>
          <rPr>
            <b/>
            <sz val="9"/>
            <color indexed="81"/>
            <rFont val="Tahoma"/>
            <family val="2"/>
          </rPr>
          <t xml:space="preserve">Tekst in Bx beval "Separaat*onderdeel"
</t>
        </r>
      </text>
    </comment>
    <comment ref="G15" authorId="0" shapeId="0" xr:uid="{00000000-0006-0000-0000-000020000000}">
      <text>
        <r>
          <rPr>
            <sz val="9"/>
            <color indexed="81"/>
            <rFont val="Tahoma"/>
            <family val="2"/>
          </rPr>
          <t xml:space="preserve">Antwoord bevat "Ja" of "Nee"
</t>
        </r>
      </text>
    </comment>
    <comment ref="H15" authorId="0" shapeId="0" xr:uid="{00000000-0006-0000-0000-000021000000}">
      <text>
        <r>
          <rPr>
            <sz val="9"/>
            <color indexed="81"/>
            <rFont val="Tahoma"/>
            <family val="2"/>
          </rPr>
          <t xml:space="preserve">als (F en G zijn waar en antwoord is "Nee") geef regelnr als resultaat
</t>
        </r>
      </text>
    </comment>
    <comment ref="E16" authorId="0" shapeId="0" xr:uid="{00000000-0006-0000-0000-000022000000}">
      <text>
        <r>
          <rPr>
            <b/>
            <sz val="9"/>
            <color indexed="81"/>
            <rFont val="Tahoma"/>
            <family val="2"/>
          </rPr>
          <t xml:space="preserve">regel nr.
</t>
        </r>
      </text>
    </comment>
    <comment ref="F16" authorId="0" shapeId="0" xr:uid="{00000000-0006-0000-0000-000023000000}">
      <text>
        <r>
          <rPr>
            <b/>
            <sz val="9"/>
            <color indexed="81"/>
            <rFont val="Tahoma"/>
            <family val="2"/>
          </rPr>
          <t xml:space="preserve">Tekst in Bx beval "Separaat*onderdeel"
</t>
        </r>
      </text>
    </comment>
    <comment ref="G16" authorId="0" shapeId="0" xr:uid="{00000000-0006-0000-0000-000024000000}">
      <text>
        <r>
          <rPr>
            <sz val="9"/>
            <color indexed="81"/>
            <rFont val="Tahoma"/>
            <family val="2"/>
          </rPr>
          <t xml:space="preserve">Antwoord bevat "Ja" of "Nee"
</t>
        </r>
      </text>
    </comment>
    <comment ref="H16" authorId="0" shapeId="0" xr:uid="{00000000-0006-0000-0000-000025000000}">
      <text>
        <r>
          <rPr>
            <sz val="9"/>
            <color indexed="81"/>
            <rFont val="Tahoma"/>
            <family val="2"/>
          </rPr>
          <t xml:space="preserve">als (F en G zijn waar en antwoord is "Nee") geef regelnr als resultaat
</t>
        </r>
      </text>
    </comment>
    <comment ref="E17" authorId="0" shapeId="0" xr:uid="{00000000-0006-0000-0000-000026000000}">
      <text>
        <r>
          <rPr>
            <b/>
            <sz val="9"/>
            <color indexed="81"/>
            <rFont val="Tahoma"/>
            <family val="2"/>
          </rPr>
          <t xml:space="preserve">regel nr.
</t>
        </r>
      </text>
    </comment>
    <comment ref="F17" authorId="0" shapeId="0" xr:uid="{00000000-0006-0000-0000-000027000000}">
      <text>
        <r>
          <rPr>
            <b/>
            <sz val="9"/>
            <color indexed="81"/>
            <rFont val="Tahoma"/>
            <family val="2"/>
          </rPr>
          <t xml:space="preserve">Tekst in Bx beval "Separaat*onderdeel"
</t>
        </r>
      </text>
    </comment>
    <comment ref="G17" authorId="0" shapeId="0" xr:uid="{00000000-0006-0000-0000-000028000000}">
      <text>
        <r>
          <rPr>
            <sz val="9"/>
            <color indexed="81"/>
            <rFont val="Tahoma"/>
            <family val="2"/>
          </rPr>
          <t xml:space="preserve">Antwoord bevat "Ja" of "Nee"
</t>
        </r>
      </text>
    </comment>
    <comment ref="H17" authorId="0" shapeId="0" xr:uid="{00000000-0006-0000-0000-000029000000}">
      <text>
        <r>
          <rPr>
            <sz val="9"/>
            <color indexed="81"/>
            <rFont val="Tahoma"/>
            <family val="2"/>
          </rPr>
          <t xml:space="preserve">als (F en G zijn waar en antwoord is "Nee") geef regelnr als resultaat
</t>
        </r>
      </text>
    </comment>
    <comment ref="E18" authorId="0" shapeId="0" xr:uid="{00000000-0006-0000-0000-00002A000000}">
      <text>
        <r>
          <rPr>
            <b/>
            <sz val="9"/>
            <color indexed="81"/>
            <rFont val="Tahoma"/>
            <family val="2"/>
          </rPr>
          <t xml:space="preserve">regel nr.
</t>
        </r>
      </text>
    </comment>
    <comment ref="F18" authorId="0" shapeId="0" xr:uid="{00000000-0006-0000-0000-00002B000000}">
      <text>
        <r>
          <rPr>
            <b/>
            <sz val="9"/>
            <color indexed="81"/>
            <rFont val="Tahoma"/>
            <family val="2"/>
          </rPr>
          <t xml:space="preserve">Tekst in Bx beval "Separaat*onderdeel"
</t>
        </r>
      </text>
    </comment>
    <comment ref="G18" authorId="0" shapeId="0" xr:uid="{00000000-0006-0000-0000-00002C000000}">
      <text>
        <r>
          <rPr>
            <sz val="9"/>
            <color indexed="81"/>
            <rFont val="Tahoma"/>
            <family val="2"/>
          </rPr>
          <t xml:space="preserve">Antwoord bevat "Ja" of "Nee"
</t>
        </r>
      </text>
    </comment>
    <comment ref="H18" authorId="0" shapeId="0" xr:uid="{00000000-0006-0000-0000-00002D000000}">
      <text>
        <r>
          <rPr>
            <sz val="9"/>
            <color indexed="81"/>
            <rFont val="Tahoma"/>
            <family val="2"/>
          </rPr>
          <t xml:space="preserve">als (F en G zijn waar en antwoord is "Nee") geef regelnr als resultaat
</t>
        </r>
      </text>
    </comment>
    <comment ref="E19" authorId="0" shapeId="0" xr:uid="{00000000-0006-0000-0000-00002E000000}">
      <text>
        <r>
          <rPr>
            <b/>
            <sz val="9"/>
            <color indexed="81"/>
            <rFont val="Tahoma"/>
            <family val="2"/>
          </rPr>
          <t xml:space="preserve">regel nr.
</t>
        </r>
      </text>
    </comment>
    <comment ref="F19" authorId="0" shapeId="0" xr:uid="{00000000-0006-0000-0000-00002F000000}">
      <text>
        <r>
          <rPr>
            <b/>
            <sz val="9"/>
            <color indexed="81"/>
            <rFont val="Tahoma"/>
            <family val="2"/>
          </rPr>
          <t xml:space="preserve">Tekst in Bx beval "Separaat*onderdeel"
</t>
        </r>
      </text>
    </comment>
    <comment ref="G19" authorId="0" shapeId="0" xr:uid="{00000000-0006-0000-0000-000030000000}">
      <text>
        <r>
          <rPr>
            <sz val="9"/>
            <color indexed="81"/>
            <rFont val="Tahoma"/>
            <family val="2"/>
          </rPr>
          <t xml:space="preserve">Antwoord bevat "Ja" of "Nee"
</t>
        </r>
      </text>
    </comment>
    <comment ref="H19" authorId="0" shapeId="0" xr:uid="{00000000-0006-0000-0000-000031000000}">
      <text>
        <r>
          <rPr>
            <sz val="9"/>
            <color indexed="81"/>
            <rFont val="Tahoma"/>
            <family val="2"/>
          </rPr>
          <t xml:space="preserve">als (F en G zijn waar en antwoord is "Nee") geef regelnr als resultaat
</t>
        </r>
      </text>
    </comment>
    <comment ref="E20" authorId="0" shapeId="0" xr:uid="{00000000-0006-0000-0000-000032000000}">
      <text>
        <r>
          <rPr>
            <b/>
            <sz val="9"/>
            <color indexed="81"/>
            <rFont val="Tahoma"/>
            <family val="2"/>
          </rPr>
          <t xml:space="preserve">regel nr.
</t>
        </r>
      </text>
    </comment>
    <comment ref="F20" authorId="0" shapeId="0" xr:uid="{00000000-0006-0000-0000-000033000000}">
      <text>
        <r>
          <rPr>
            <b/>
            <sz val="9"/>
            <color indexed="81"/>
            <rFont val="Tahoma"/>
            <family val="2"/>
          </rPr>
          <t xml:space="preserve">Tekst in Bx beval "Separaat*onderdeel"
</t>
        </r>
      </text>
    </comment>
    <comment ref="G20" authorId="0" shapeId="0" xr:uid="{00000000-0006-0000-0000-000034000000}">
      <text>
        <r>
          <rPr>
            <sz val="9"/>
            <color indexed="81"/>
            <rFont val="Tahoma"/>
            <family val="2"/>
          </rPr>
          <t xml:space="preserve">Antwoord bevat "Ja" of "Nee"
</t>
        </r>
      </text>
    </comment>
    <comment ref="H20" authorId="0" shapeId="0" xr:uid="{00000000-0006-0000-0000-000035000000}">
      <text>
        <r>
          <rPr>
            <sz val="9"/>
            <color indexed="81"/>
            <rFont val="Tahoma"/>
            <family val="2"/>
          </rPr>
          <t xml:space="preserve">als (F en G zijn waar en antwoord is "Nee") geef regelnr als resultaat
</t>
        </r>
      </text>
    </comment>
    <comment ref="E21" authorId="0" shapeId="0" xr:uid="{00000000-0006-0000-0000-000036000000}">
      <text>
        <r>
          <rPr>
            <b/>
            <sz val="9"/>
            <color indexed="81"/>
            <rFont val="Tahoma"/>
            <family val="2"/>
          </rPr>
          <t xml:space="preserve">regel nr.
</t>
        </r>
      </text>
    </comment>
    <comment ref="F21" authorId="0" shapeId="0" xr:uid="{00000000-0006-0000-0000-000037000000}">
      <text>
        <r>
          <rPr>
            <b/>
            <sz val="9"/>
            <color indexed="81"/>
            <rFont val="Tahoma"/>
            <family val="2"/>
          </rPr>
          <t xml:space="preserve">Tekst in Bx beval "Separaat*onderdeel"
</t>
        </r>
      </text>
    </comment>
    <comment ref="G21" authorId="0" shapeId="0" xr:uid="{00000000-0006-0000-0000-000038000000}">
      <text>
        <r>
          <rPr>
            <sz val="9"/>
            <color indexed="81"/>
            <rFont val="Tahoma"/>
            <family val="2"/>
          </rPr>
          <t xml:space="preserve">Antwoord bevat "Ja" of "Nee"
</t>
        </r>
      </text>
    </comment>
    <comment ref="H21" authorId="0" shapeId="0" xr:uid="{00000000-0006-0000-0000-000039000000}">
      <text>
        <r>
          <rPr>
            <sz val="9"/>
            <color indexed="81"/>
            <rFont val="Tahoma"/>
            <family val="2"/>
          </rPr>
          <t xml:space="preserve">als (F en G zijn waar en antwoord is "Nee") geef regelnr als resultaat
</t>
        </r>
      </text>
    </comment>
    <comment ref="E22" authorId="0" shapeId="0" xr:uid="{00000000-0006-0000-0000-00003A000000}">
      <text>
        <r>
          <rPr>
            <b/>
            <sz val="9"/>
            <color indexed="81"/>
            <rFont val="Tahoma"/>
            <family val="2"/>
          </rPr>
          <t xml:space="preserve">regel nr.
</t>
        </r>
      </text>
    </comment>
    <comment ref="F22" authorId="0" shapeId="0" xr:uid="{00000000-0006-0000-0000-00003B000000}">
      <text>
        <r>
          <rPr>
            <b/>
            <sz val="9"/>
            <color indexed="81"/>
            <rFont val="Tahoma"/>
            <family val="2"/>
          </rPr>
          <t xml:space="preserve">Tekst in Bx beval "Separaat*onderdeel"
</t>
        </r>
      </text>
    </comment>
    <comment ref="G22" authorId="0" shapeId="0" xr:uid="{00000000-0006-0000-0000-00003C000000}">
      <text>
        <r>
          <rPr>
            <sz val="9"/>
            <color indexed="81"/>
            <rFont val="Tahoma"/>
            <family val="2"/>
          </rPr>
          <t xml:space="preserve">Antwoord bevat "Ja" of "Nee"
</t>
        </r>
      </text>
    </comment>
    <comment ref="H22" authorId="0" shapeId="0" xr:uid="{00000000-0006-0000-0000-00003D000000}">
      <text>
        <r>
          <rPr>
            <sz val="9"/>
            <color indexed="81"/>
            <rFont val="Tahoma"/>
            <family val="2"/>
          </rPr>
          <t xml:space="preserve">als (F en G zijn waar en antwoord is "Nee") geef regelnr als resultaat
</t>
        </r>
      </text>
    </comment>
    <comment ref="E23" authorId="0" shapeId="0" xr:uid="{00000000-0006-0000-0000-00003E000000}">
      <text>
        <r>
          <rPr>
            <b/>
            <sz val="9"/>
            <color indexed="81"/>
            <rFont val="Tahoma"/>
            <family val="2"/>
          </rPr>
          <t>Alle regels ingevuld</t>
        </r>
      </text>
    </comment>
    <comment ref="E25" authorId="0" shapeId="0" xr:uid="{00000000-0006-0000-0000-00003F000000}">
      <text>
        <r>
          <rPr>
            <b/>
            <sz val="9"/>
            <color indexed="81"/>
            <rFont val="Tahoma"/>
            <family val="2"/>
          </rPr>
          <t>langer dan 2 tekens</t>
        </r>
        <r>
          <rPr>
            <sz val="9"/>
            <color indexed="81"/>
            <rFont val="Tahoma"/>
            <family val="2"/>
          </rPr>
          <t xml:space="preserve">
</t>
        </r>
      </text>
    </comment>
    <comment ref="E26" authorId="0" shapeId="0" xr:uid="{00000000-0006-0000-0000-000040000000}">
      <text>
        <r>
          <rPr>
            <b/>
            <sz val="9"/>
            <color indexed="81"/>
            <rFont val="Tahoma"/>
            <family val="2"/>
          </rPr>
          <t>langer dan 4 tekens</t>
        </r>
        <r>
          <rPr>
            <sz val="9"/>
            <color indexed="81"/>
            <rFont val="Tahoma"/>
            <family val="2"/>
          </rPr>
          <t xml:space="preserve">
</t>
        </r>
      </text>
    </comment>
    <comment ref="E27" authorId="0" shapeId="0" xr:uid="{00000000-0006-0000-0000-000041000000}">
      <text>
        <r>
          <rPr>
            <b/>
            <sz val="9"/>
            <color indexed="81"/>
            <rFont val="Tahoma"/>
            <family val="2"/>
          </rPr>
          <t>langer dan 4 tekens</t>
        </r>
        <r>
          <rPr>
            <sz val="9"/>
            <color indexed="81"/>
            <rFont val="Tahoma"/>
            <family val="2"/>
          </rPr>
          <t xml:space="preserve">
</t>
        </r>
      </text>
    </comment>
    <comment ref="E28" authorId="0" shapeId="0" xr:uid="{00000000-0006-0000-0000-000042000000}">
      <text>
        <r>
          <rPr>
            <b/>
            <sz val="9"/>
            <color indexed="81"/>
            <rFont val="Tahoma"/>
            <family val="2"/>
          </rPr>
          <t xml:space="preserve">7 Karakters lang
</t>
        </r>
      </text>
    </comment>
    <comment ref="E29" authorId="0" shapeId="0" xr:uid="{00000000-0006-0000-0000-000043000000}">
      <text>
        <r>
          <rPr>
            <b/>
            <sz val="9"/>
            <color indexed="81"/>
            <rFont val="Tahoma"/>
            <family val="2"/>
          </rPr>
          <t>langer dan 4 tekens</t>
        </r>
        <r>
          <rPr>
            <sz val="9"/>
            <color indexed="81"/>
            <rFont val="Tahoma"/>
            <family val="2"/>
          </rPr>
          <t xml:space="preserve">
</t>
        </r>
      </text>
    </comment>
    <comment ref="E30" authorId="0" shapeId="0" xr:uid="{00000000-0006-0000-0000-000044000000}">
      <text>
        <r>
          <rPr>
            <b/>
            <sz val="9"/>
            <color indexed="81"/>
            <rFont val="Tahoma"/>
            <family val="2"/>
          </rPr>
          <t>10 Karakters lang ?</t>
        </r>
        <r>
          <rPr>
            <sz val="9"/>
            <color indexed="81"/>
            <rFont val="Tahoma"/>
            <family val="2"/>
          </rPr>
          <t xml:space="preserve">
</t>
        </r>
      </text>
    </comment>
    <comment ref="E31" authorId="0" shapeId="0" xr:uid="{00000000-0006-0000-0000-000045000000}">
      <text>
        <r>
          <rPr>
            <sz val="9"/>
            <color indexed="81"/>
            <rFont val="Tahoma"/>
            <family val="2"/>
          </rPr>
          <t xml:space="preserve">bevat @ en . Als ingevuld
</t>
        </r>
      </text>
    </comment>
    <comment ref="E32" authorId="0" shapeId="0" xr:uid="{00000000-0006-0000-0000-000046000000}">
      <text>
        <r>
          <rPr>
            <b/>
            <sz val="9"/>
            <color indexed="81"/>
            <rFont val="Tahoma"/>
            <family val="2"/>
          </rPr>
          <t>fout in ingevulde gegevens</t>
        </r>
        <r>
          <rPr>
            <sz val="9"/>
            <color indexed="81"/>
            <rFont val="Tahoma"/>
            <family val="2"/>
          </rPr>
          <t xml:space="preserve">
</t>
        </r>
      </text>
    </comment>
    <comment ref="E33" authorId="0" shapeId="0" xr:uid="{00000000-0006-0000-0000-000047000000}">
      <text>
        <r>
          <rPr>
            <b/>
            <sz val="9"/>
            <color indexed="81"/>
            <rFont val="Tahoma"/>
            <family val="2"/>
          </rPr>
          <t xml:space="preserve">aantal niet ingevulde verplichte opdrachtgever regels </t>
        </r>
      </text>
    </comment>
    <comment ref="E34" authorId="0" shapeId="0" xr:uid="{00000000-0006-0000-0000-000048000000}">
      <text>
        <r>
          <rPr>
            <b/>
            <sz val="9"/>
            <color indexed="81"/>
            <rFont val="Tahoma"/>
            <family val="2"/>
          </rPr>
          <t>resultaat vinkje</t>
        </r>
      </text>
    </comment>
    <comment ref="E35" authorId="0" shapeId="0" xr:uid="{00000000-0006-0000-0000-000049000000}">
      <text>
        <r>
          <rPr>
            <b/>
            <sz val="9"/>
            <color indexed="81"/>
            <rFont val="Tahoma"/>
            <family val="2"/>
          </rPr>
          <t>langer dat 2 tekens</t>
        </r>
        <r>
          <rPr>
            <sz val="9"/>
            <color indexed="81"/>
            <rFont val="Tahoma"/>
            <family val="2"/>
          </rPr>
          <t xml:space="preserve">
</t>
        </r>
      </text>
    </comment>
    <comment ref="E36" authorId="0" shapeId="0" xr:uid="{00000000-0006-0000-0000-00004A000000}">
      <text>
        <r>
          <rPr>
            <b/>
            <sz val="9"/>
            <color indexed="81"/>
            <rFont val="Tahoma"/>
            <family val="2"/>
          </rPr>
          <t>Langer dan 4 tekens</t>
        </r>
        <r>
          <rPr>
            <sz val="9"/>
            <color indexed="81"/>
            <rFont val="Tahoma"/>
            <family val="2"/>
          </rPr>
          <t xml:space="preserve">
</t>
        </r>
      </text>
    </comment>
    <comment ref="E37" authorId="0" shapeId="0" xr:uid="{00000000-0006-0000-0000-00004B000000}">
      <text>
        <r>
          <rPr>
            <b/>
            <sz val="9"/>
            <color indexed="81"/>
            <rFont val="Tahoma"/>
            <family val="2"/>
          </rPr>
          <t>Langer dan 4 tekens</t>
        </r>
      </text>
    </comment>
    <comment ref="E38" authorId="0" shapeId="0" xr:uid="{00000000-0006-0000-0000-00004C000000}">
      <text>
        <r>
          <rPr>
            <b/>
            <sz val="9"/>
            <color indexed="81"/>
            <rFont val="Tahoma"/>
            <family val="2"/>
          </rPr>
          <t>7 karakters lang?</t>
        </r>
        <r>
          <rPr>
            <sz val="9"/>
            <color indexed="81"/>
            <rFont val="Tahoma"/>
            <family val="2"/>
          </rPr>
          <t xml:space="preserve">
</t>
        </r>
      </text>
    </comment>
    <comment ref="E39" authorId="0" shapeId="0" xr:uid="{00000000-0006-0000-0000-00004D000000}">
      <text>
        <r>
          <rPr>
            <b/>
            <sz val="9"/>
            <color indexed="81"/>
            <rFont val="Tahoma"/>
            <family val="2"/>
          </rPr>
          <t>langer dan 4 tekens</t>
        </r>
      </text>
    </comment>
    <comment ref="E40" authorId="0" shapeId="0" xr:uid="{00000000-0006-0000-0000-00004E000000}">
      <text>
        <r>
          <rPr>
            <b/>
            <sz val="9"/>
            <color indexed="81"/>
            <rFont val="Tahoma"/>
            <family val="2"/>
          </rPr>
          <t>10 karakters lang?</t>
        </r>
      </text>
    </comment>
    <comment ref="E41" authorId="0" shapeId="0" xr:uid="{00000000-0006-0000-0000-00004F000000}">
      <text>
        <r>
          <rPr>
            <b/>
            <sz val="9"/>
            <color indexed="81"/>
            <rFont val="Tahoma"/>
            <family val="2"/>
          </rPr>
          <t>fout in ingevulde gegevens</t>
        </r>
      </text>
    </comment>
    <comment ref="E45" authorId="0" shapeId="0" xr:uid="{00000000-0006-0000-0000-000050000000}">
      <text>
        <r>
          <rPr>
            <b/>
            <sz val="9"/>
            <color indexed="81"/>
            <rFont val="Tahoma"/>
            <family val="2"/>
          </rPr>
          <t>waarde vinkje</t>
        </r>
        <r>
          <rPr>
            <sz val="9"/>
            <color indexed="81"/>
            <rFont val="Tahoma"/>
            <family val="2"/>
          </rPr>
          <t xml:space="preserve">
</t>
        </r>
      </text>
    </comment>
    <comment ref="E46" authorId="0" shapeId="0" xr:uid="{00000000-0006-0000-0000-000051000000}">
      <text>
        <r>
          <rPr>
            <b/>
            <sz val="9"/>
            <color indexed="81"/>
            <rFont val="Tahoma"/>
            <family val="2"/>
          </rPr>
          <t>is D47 niet leeg</t>
        </r>
        <r>
          <rPr>
            <sz val="9"/>
            <color indexed="81"/>
            <rFont val="Tahoma"/>
            <family val="2"/>
          </rPr>
          <t xml:space="preserve">
</t>
        </r>
      </text>
    </comment>
    <comment ref="E47" authorId="0" shapeId="0" xr:uid="{00000000-0006-0000-0000-000052000000}">
      <text>
        <r>
          <rPr>
            <b/>
            <sz val="9"/>
            <color indexed="81"/>
            <rFont val="Tahoma"/>
            <family val="2"/>
          </rPr>
          <t>is D47 niet leeg</t>
        </r>
        <r>
          <rPr>
            <sz val="9"/>
            <color indexed="81"/>
            <rFont val="Tahoma"/>
            <family val="2"/>
          </rPr>
          <t xml:space="preserve">
</t>
        </r>
      </text>
    </comment>
    <comment ref="E48" authorId="0" shapeId="0" xr:uid="{00000000-0006-0000-0000-000053000000}">
      <text>
        <r>
          <rPr>
            <b/>
            <sz val="9"/>
            <color indexed="81"/>
            <rFont val="Tahoma"/>
            <family val="2"/>
          </rPr>
          <t>Disclaimer geaccepteerd en ondertekend</t>
        </r>
      </text>
    </comment>
  </commentList>
</comments>
</file>

<file path=xl/sharedStrings.xml><?xml version="1.0" encoding="utf-8"?>
<sst xmlns="http://schemas.openxmlformats.org/spreadsheetml/2006/main" count="139" uniqueCount="55">
  <si>
    <t>Merk</t>
  </si>
  <si>
    <t>Perkins</t>
  </si>
  <si>
    <t>FG Wilson</t>
  </si>
  <si>
    <t>Lombardini Marine</t>
  </si>
  <si>
    <t>Kohler Marine Power</t>
  </si>
  <si>
    <t>Max Power</t>
  </si>
  <si>
    <t>Overige</t>
  </si>
  <si>
    <t>Id</t>
  </si>
  <si>
    <t>Tekst</t>
  </si>
  <si>
    <t>MELDING !</t>
  </si>
  <si>
    <t>Motor serienummer</t>
  </si>
  <si>
    <t>Generatorset serienummer</t>
  </si>
  <si>
    <t>Serienummer</t>
  </si>
  <si>
    <t>Neem telefonisch contact op met onze afdeling ProductSupport of gebruik ons contact formulier.</t>
  </si>
  <si>
    <t>In gebruikname datum machine</t>
  </si>
  <si>
    <t>Datum</t>
  </si>
  <si>
    <t>In gebruikname datum generatorset</t>
  </si>
  <si>
    <t>In gebruikname datum motor</t>
  </si>
  <si>
    <t>In gebruikname datum truster</t>
  </si>
  <si>
    <t>Draaiurenstand bij optreden defect</t>
  </si>
  <si>
    <t>Numeriek</t>
  </si>
  <si>
    <t>Datum optreden klacht</t>
  </si>
  <si>
    <t>Wellicht link naar contact formulier?</t>
  </si>
  <si>
    <t>Klachtomschrijving</t>
  </si>
  <si>
    <t>Tekstvak</t>
  </si>
  <si>
    <t>Claim op separaat geleverd onderdeel</t>
  </si>
  <si>
    <t>Ja/Nee</t>
  </si>
  <si>
    <t>Datum aanschaf onderdeel</t>
  </si>
  <si>
    <t>Draaiurenstand bij montage</t>
  </si>
  <si>
    <t>Perkins Marine/-Sabre</t>
  </si>
  <si>
    <t>Bold/Red</t>
  </si>
  <si>
    <t>Red</t>
  </si>
  <si>
    <t>1;</t>
  </si>
  <si>
    <t>(1)</t>
  </si>
  <si>
    <t>(2)</t>
  </si>
  <si>
    <t>(3)</t>
  </si>
  <si>
    <t>(4)</t>
  </si>
  <si>
    <t>(5)</t>
  </si>
  <si>
    <t>(6)</t>
  </si>
  <si>
    <t>(7)</t>
  </si>
  <si>
    <t>(8)</t>
  </si>
  <si>
    <t>(9)</t>
  </si>
  <si>
    <t>(10)</t>
  </si>
  <si>
    <t>Garantie Claim Formulier</t>
  </si>
  <si>
    <t>-</t>
  </si>
  <si>
    <t>Kies het merk waarop u garantie claimt</t>
  </si>
  <si>
    <t>Claim info</t>
  </si>
  <si>
    <t xml:space="preserve"> </t>
  </si>
  <si>
    <t>Claim op separaat geleverd onderdeel (Ja/Nee)</t>
  </si>
  <si>
    <t xml:space="preserve">Machine chassisnummer </t>
  </si>
  <si>
    <t>Machine type</t>
  </si>
  <si>
    <t>Machine fabrikant</t>
  </si>
  <si>
    <t>Claim op separaat geleverd onderdeel (ja/Nee)</t>
  </si>
  <si>
    <t>Garantie claim en bijlagen sturen naar; PS@KVT.NL</t>
  </si>
  <si>
    <r>
      <t xml:space="preserve">De opdrachtgever verklaart kennis te hebben genomen van de op onze website </t>
    </r>
    <r>
      <rPr>
        <sz val="11"/>
        <color theme="1"/>
        <rFont val="Verdana"/>
        <family val="2"/>
      </rPr>
      <t>genoemde garantie- een aanvullende garantie voorwaarden en de genoemde procedures. En verklaart dat hij er zich bewust van is dat, als tijdens of na onderzoek blijkt dat, de klacht of defect niet onder onze garantievoorwaarden kan worden verholpen, de gemaakte kosten aan hem worden doorbelast.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</si>
</sst>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3]d\ mmmm\ yyyy;@"/>
  </numFmts>
  <fonts count="18">
    <font>
      <sz val="11"/>
      <color theme="1"/>
      <name val="Calibri"/>
      <family val="2"/>
      <scheme val="minor"/>
    </font>
    <font>
      <sz val="11"/>
      <color rgb="FFFF0000"/>
      <name val="Calibri"/>
      <family val="2"/>
      <scheme val="minor"/>
    </font>
    <font>
      <b/>
      <sz val="11"/>
      <color rgb="FFFF0000"/>
      <name val="Calibri"/>
      <family val="2"/>
      <scheme val="minor"/>
    </font>
    <font>
      <b/>
      <sz val="9"/>
      <color indexed="81"/>
      <name val="Tahoma"/>
      <family val="2"/>
    </font>
    <font>
      <sz val="11"/>
      <color rgb="FF000000"/>
      <name val="Calibri"/>
      <family val="2"/>
    </font>
    <font>
      <sz val="11"/>
      <color theme="1"/>
      <name val="Verdana"/>
      <family val="2"/>
    </font>
    <font>
      <sz val="8"/>
      <color theme="1"/>
      <name val="Verdana"/>
      <family val="2"/>
    </font>
    <font>
      <b/>
      <i/>
      <sz val="11"/>
      <color rgb="FFFF0000"/>
      <name val="Verdana"/>
      <family val="2"/>
    </font>
    <font>
      <sz val="9"/>
      <color indexed="81"/>
      <name val="Tahoma"/>
      <family val="2"/>
    </font>
    <font>
      <b/>
      <sz val="14"/>
      <color theme="1"/>
      <name val="Verdana"/>
      <family val="2"/>
    </font>
    <font>
      <u/>
      <sz val="11"/>
      <color theme="10"/>
      <name val="Calibri"/>
      <family val="2"/>
      <scheme val="minor"/>
    </font>
    <font>
      <sz val="10"/>
      <color theme="1"/>
      <name val="Verdana"/>
      <family val="2"/>
    </font>
    <font>
      <b/>
      <i/>
      <sz val="10"/>
      <color rgb="FFFF0000"/>
      <name val="Verdana"/>
      <family val="2"/>
    </font>
    <font>
      <b/>
      <sz val="12"/>
      <color theme="1"/>
      <name val="Verdana"/>
      <family val="2"/>
    </font>
    <font>
      <b/>
      <sz val="10"/>
      <name val="Verdana"/>
      <family val="2"/>
    </font>
    <font>
      <sz val="10"/>
      <name val="Verdana"/>
      <family val="2"/>
    </font>
    <font>
      <b/>
      <sz val="12"/>
      <name val="Verdana"/>
      <family val="2"/>
    </font>
    <font>
      <sz val="8"/>
      <color rgb="FF000000"/>
      <name val="Segoe UI"/>
      <charset val="1"/>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23">
    <border>
      <left/>
      <right/>
      <top/>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top/>
      <bottom style="thin">
        <color indexed="64"/>
      </bottom>
      <diagonal/>
    </border>
    <border>
      <left/>
      <right/>
      <top style="thin">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s>
  <cellStyleXfs count="2">
    <xf numFmtId="0" fontId="0" fillId="0" borderId="0"/>
    <xf numFmtId="0" fontId="10" fillId="0" borderId="0" applyNumberFormat="0" applyFill="0" applyBorder="0" applyAlignment="0" applyProtection="0"/>
  </cellStyleXfs>
  <cellXfs count="89">
    <xf numFmtId="0" fontId="0" fillId="0" borderId="0" xfId="0"/>
    <xf numFmtId="0" fontId="0" fillId="0" borderId="1" xfId="0" applyBorder="1"/>
    <xf numFmtId="0" fontId="0" fillId="2" borderId="2" xfId="0" applyFill="1" applyBorder="1"/>
    <xf numFmtId="0" fontId="0" fillId="2" borderId="3" xfId="0" applyFill="1" applyBorder="1"/>
    <xf numFmtId="0" fontId="0" fillId="0" borderId="0" xfId="0" applyBorder="1"/>
    <xf numFmtId="0" fontId="0" fillId="3" borderId="4" xfId="0" applyFill="1" applyBorder="1" applyAlignment="1">
      <alignment horizontal="center"/>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3" borderId="4" xfId="0" applyFill="1" applyBorder="1"/>
    <xf numFmtId="0" fontId="0" fillId="3" borderId="12" xfId="0" applyFill="1" applyBorder="1"/>
    <xf numFmtId="20" fontId="0" fillId="0" borderId="0" xfId="0" applyNumberFormat="1"/>
    <xf numFmtId="0" fontId="2" fillId="0" borderId="8" xfId="0" applyFont="1" applyBorder="1" applyAlignment="1">
      <alignment horizontal="center"/>
    </xf>
    <xf numFmtId="0" fontId="1" fillId="0" borderId="8" xfId="0" applyFont="1" applyBorder="1" applyAlignment="1">
      <alignment horizontal="center"/>
    </xf>
    <xf numFmtId="0" fontId="0" fillId="3" borderId="5" xfId="0" applyFill="1" applyBorder="1" applyAlignment="1"/>
    <xf numFmtId="0" fontId="0" fillId="3" borderId="5" xfId="0" applyFill="1" applyBorder="1" applyAlignment="1">
      <alignment horizontal="right"/>
    </xf>
    <xf numFmtId="0" fontId="0" fillId="0" borderId="4" xfId="0" applyBorder="1"/>
    <xf numFmtId="0" fontId="0" fillId="0" borderId="12" xfId="0" applyBorder="1"/>
    <xf numFmtId="0" fontId="0" fillId="0" borderId="0" xfId="0" quotePrefix="1" applyAlignment="1">
      <alignment horizontal="center"/>
    </xf>
    <xf numFmtId="0" fontId="0" fillId="3" borderId="4" xfId="0" quotePrefix="1" applyFill="1" applyBorder="1" applyAlignment="1">
      <alignment horizontal="center"/>
    </xf>
    <xf numFmtId="0" fontId="5" fillId="0" borderId="0" xfId="0" applyFont="1" applyProtection="1">
      <protection hidden="1"/>
    </xf>
    <xf numFmtId="0" fontId="5" fillId="0" borderId="2" xfId="0" applyFont="1" applyBorder="1" applyProtection="1">
      <protection hidden="1"/>
    </xf>
    <xf numFmtId="0" fontId="5" fillId="0" borderId="0" xfId="0" applyFont="1" applyBorder="1" applyProtection="1">
      <protection hidden="1"/>
    </xf>
    <xf numFmtId="0" fontId="0" fillId="0" borderId="0" xfId="0" applyAlignment="1">
      <alignment vertical="center"/>
    </xf>
    <xf numFmtId="0" fontId="10" fillId="0" borderId="0" xfId="1" applyAlignment="1">
      <alignment vertical="center"/>
    </xf>
    <xf numFmtId="0" fontId="5" fillId="0" borderId="14" xfId="0" applyFont="1" applyBorder="1" applyProtection="1">
      <protection hidden="1"/>
    </xf>
    <xf numFmtId="0" fontId="0" fillId="0" borderId="14" xfId="0" applyBorder="1" applyAlignment="1">
      <alignment vertical="center"/>
    </xf>
    <xf numFmtId="0" fontId="5" fillId="0" borderId="8" xfId="0" applyFont="1" applyBorder="1" applyProtection="1">
      <protection hidden="1"/>
    </xf>
    <xf numFmtId="0" fontId="5" fillId="0" borderId="17" xfId="0" applyFont="1" applyBorder="1" applyProtection="1">
      <protection hidden="1"/>
    </xf>
    <xf numFmtId="0" fontId="5" fillId="0" borderId="10" xfId="0" applyFont="1" applyBorder="1" applyProtection="1">
      <protection hidden="1"/>
    </xf>
    <xf numFmtId="0" fontId="5" fillId="0" borderId="18" xfId="0" applyFont="1" applyBorder="1" applyProtection="1">
      <protection hidden="1"/>
    </xf>
    <xf numFmtId="0" fontId="11" fillId="0" borderId="8" xfId="0" applyFont="1" applyBorder="1" applyAlignment="1" applyProtection="1">
      <alignment horizontal="right" vertical="top"/>
      <protection hidden="1"/>
    </xf>
    <xf numFmtId="0" fontId="12" fillId="0" borderId="17" xfId="0" applyFont="1" applyBorder="1" applyAlignment="1" applyProtection="1">
      <alignment vertical="top"/>
      <protection hidden="1"/>
    </xf>
    <xf numFmtId="0" fontId="11" fillId="0" borderId="19" xfId="0" applyFont="1" applyBorder="1" applyProtection="1">
      <protection hidden="1"/>
    </xf>
    <xf numFmtId="0" fontId="11" fillId="0" borderId="8" xfId="0" applyFont="1" applyBorder="1" applyProtection="1">
      <protection hidden="1"/>
    </xf>
    <xf numFmtId="0" fontId="11" fillId="0" borderId="22" xfId="0" applyFont="1" applyBorder="1" applyAlignment="1" applyProtection="1">
      <alignment vertical="top" wrapText="1"/>
      <protection hidden="1"/>
    </xf>
    <xf numFmtId="0" fontId="5" fillId="0" borderId="0" xfId="0" applyFont="1" applyAlignment="1" applyProtection="1">
      <alignment vertical="center"/>
      <protection hidden="1"/>
    </xf>
    <xf numFmtId="0" fontId="5" fillId="0" borderId="0" xfId="0" applyFont="1" applyBorder="1" applyAlignment="1" applyProtection="1">
      <protection hidden="1"/>
    </xf>
    <xf numFmtId="0" fontId="14" fillId="0" borderId="0" xfId="0" applyFont="1" applyBorder="1" applyAlignment="1" applyProtection="1">
      <alignment horizontal="right" vertical="top"/>
      <protection hidden="1"/>
    </xf>
    <xf numFmtId="0" fontId="5" fillId="0" borderId="14" xfId="0" applyFont="1" applyBorder="1" applyAlignment="1" applyProtection="1">
      <protection hidden="1"/>
    </xf>
    <xf numFmtId="0" fontId="16" fillId="0" borderId="0" xfId="0" applyFont="1" applyBorder="1" applyAlignment="1" applyProtection="1">
      <alignment horizontal="left" vertical="top"/>
      <protection hidden="1"/>
    </xf>
    <xf numFmtId="0" fontId="5" fillId="0" borderId="0" xfId="0" applyFont="1" applyProtection="1">
      <protection locked="0" hidden="1"/>
    </xf>
    <xf numFmtId="0" fontId="5" fillId="0" borderId="0" xfId="0" applyFont="1" applyAlignment="1" applyProtection="1">
      <alignment vertical="top"/>
      <protection locked="0" hidden="1"/>
    </xf>
    <xf numFmtId="0" fontId="5" fillId="0" borderId="0" xfId="0" applyFont="1" applyAlignment="1" applyProtection="1">
      <alignment vertical="center"/>
      <protection locked="0" hidden="1"/>
    </xf>
    <xf numFmtId="0" fontId="5" fillId="0" borderId="14" xfId="0" applyFont="1" applyBorder="1" applyProtection="1">
      <protection locked="0" hidden="1"/>
    </xf>
    <xf numFmtId="0" fontId="5" fillId="0" borderId="0" xfId="0" applyFont="1" applyBorder="1" applyProtection="1">
      <protection locked="0" hidden="1"/>
    </xf>
    <xf numFmtId="0" fontId="11" fillId="0" borderId="0" xfId="0" applyFont="1" applyBorder="1" applyAlignment="1" applyProtection="1">
      <alignment horizontal="left" vertical="top"/>
      <protection hidden="1"/>
    </xf>
    <xf numFmtId="0" fontId="11" fillId="0" borderId="0" xfId="0" applyFont="1" applyBorder="1" applyAlignment="1" applyProtection="1">
      <alignment vertical="top"/>
      <protection hidden="1"/>
    </xf>
    <xf numFmtId="0" fontId="11" fillId="0" borderId="8" xfId="0" quotePrefix="1" applyFont="1" applyBorder="1" applyAlignment="1" applyProtection="1">
      <alignment horizontal="right" vertical="top"/>
      <protection hidden="1"/>
    </xf>
    <xf numFmtId="0" fontId="11" fillId="0" borderId="8" xfId="0" applyFont="1" applyBorder="1" applyAlignment="1" applyProtection="1">
      <alignment vertical="top"/>
      <protection hidden="1"/>
    </xf>
    <xf numFmtId="0" fontId="11" fillId="0" borderId="0" xfId="0" applyFont="1" applyBorder="1" applyAlignment="1" applyProtection="1">
      <alignment horizontal="center" vertical="top"/>
      <protection hidden="1"/>
    </xf>
    <xf numFmtId="0" fontId="11" fillId="0" borderId="0" xfId="0" applyFont="1" applyBorder="1" applyAlignment="1" applyProtection="1">
      <alignment horizontal="right" vertical="center"/>
      <protection hidden="1"/>
    </xf>
    <xf numFmtId="0" fontId="11" fillId="0" borderId="0" xfId="0" applyFont="1" applyBorder="1" applyAlignment="1" applyProtection="1">
      <alignment horizontal="center" vertical="top" wrapText="1"/>
      <protection hidden="1"/>
    </xf>
    <xf numFmtId="0" fontId="11" fillId="0" borderId="2" xfId="0" applyFont="1" applyBorder="1" applyAlignment="1" applyProtection="1">
      <alignment horizontal="center" vertical="top" wrapText="1"/>
      <protection hidden="1"/>
    </xf>
    <xf numFmtId="0" fontId="11" fillId="0" borderId="15" xfId="0" applyFont="1" applyBorder="1" applyAlignment="1" applyProtection="1">
      <alignment horizontal="left" vertical="top" wrapText="1"/>
      <protection hidden="1"/>
    </xf>
    <xf numFmtId="0" fontId="11" fillId="0" borderId="2" xfId="0" applyFont="1" applyBorder="1" applyAlignment="1" applyProtection="1">
      <alignment horizontal="left" vertical="top" wrapText="1"/>
      <protection hidden="1"/>
    </xf>
    <xf numFmtId="0" fontId="11" fillId="0" borderId="17" xfId="0" applyFont="1" applyBorder="1" applyAlignment="1" applyProtection="1">
      <alignment horizontal="left" vertical="top" wrapText="1"/>
      <protection locked="0"/>
    </xf>
    <xf numFmtId="49" fontId="11" fillId="0" borderId="17" xfId="0" applyNumberFormat="1" applyFont="1" applyBorder="1" applyAlignment="1" applyProtection="1">
      <alignment horizontal="left" vertical="top" wrapText="1"/>
      <protection locked="0"/>
    </xf>
    <xf numFmtId="49" fontId="11" fillId="0" borderId="17" xfId="0" quotePrefix="1" applyNumberFormat="1" applyFont="1" applyBorder="1" applyAlignment="1" applyProtection="1">
      <alignment horizontal="left" vertical="top" wrapText="1"/>
      <protection locked="0"/>
    </xf>
    <xf numFmtId="49" fontId="10" fillId="0" borderId="17" xfId="1" applyNumberFormat="1" applyBorder="1" applyAlignment="1" applyProtection="1">
      <alignment horizontal="left" vertical="top" wrapText="1"/>
      <protection locked="0"/>
    </xf>
    <xf numFmtId="0" fontId="15" fillId="0" borderId="17" xfId="0" applyFont="1" applyBorder="1" applyAlignment="1" applyProtection="1">
      <alignment horizontal="left" vertical="top" wrapText="1"/>
      <protection locked="0"/>
    </xf>
    <xf numFmtId="164" fontId="11" fillId="0" borderId="17" xfId="0" applyNumberFormat="1" applyFont="1" applyBorder="1" applyAlignment="1" applyProtection="1">
      <alignment horizontal="left" vertical="top" wrapText="1"/>
      <protection locked="0"/>
    </xf>
    <xf numFmtId="0" fontId="11" fillId="0" borderId="18" xfId="0" applyFont="1" applyBorder="1" applyAlignment="1" applyProtection="1">
      <alignment horizontal="left" vertical="top" wrapText="1"/>
      <protection locked="0"/>
    </xf>
    <xf numFmtId="0" fontId="5" fillId="0" borderId="13" xfId="0" applyFont="1" applyBorder="1" applyAlignment="1" applyProtection="1">
      <alignment horizontal="center"/>
      <protection hidden="1"/>
    </xf>
    <xf numFmtId="0" fontId="9" fillId="0" borderId="6" xfId="0" applyFont="1" applyBorder="1" applyAlignment="1" applyProtection="1">
      <alignment horizontal="center" vertical="top"/>
      <protection hidden="1"/>
    </xf>
    <xf numFmtId="0" fontId="9" fillId="0" borderId="13" xfId="0" applyFont="1" applyBorder="1" applyAlignment="1" applyProtection="1">
      <alignment horizontal="center" vertical="top"/>
      <protection hidden="1"/>
    </xf>
    <xf numFmtId="0" fontId="9" fillId="0" borderId="16" xfId="0" applyFont="1" applyBorder="1" applyAlignment="1" applyProtection="1">
      <alignment horizontal="center" vertical="top"/>
      <protection hidden="1"/>
    </xf>
    <xf numFmtId="0" fontId="7" fillId="0" borderId="14" xfId="0" applyFont="1" applyBorder="1" applyAlignment="1" applyProtection="1">
      <alignment horizontal="center"/>
      <protection hidden="1"/>
    </xf>
    <xf numFmtId="0" fontId="7" fillId="0" borderId="20" xfId="0" applyFont="1" applyBorder="1" applyAlignment="1" applyProtection="1">
      <alignment horizontal="center"/>
      <protection hidden="1"/>
    </xf>
    <xf numFmtId="0" fontId="6" fillId="0" borderId="22" xfId="0" applyFont="1" applyBorder="1" applyAlignment="1" applyProtection="1">
      <alignment horizontal="left" vertical="top" wrapText="1"/>
      <protection hidden="1"/>
    </xf>
    <xf numFmtId="0" fontId="6" fillId="0" borderId="15" xfId="0" applyFont="1" applyBorder="1" applyAlignment="1" applyProtection="1">
      <alignment horizontal="left" vertical="top" wrapText="1"/>
      <protection hidden="1"/>
    </xf>
    <xf numFmtId="0" fontId="6" fillId="0" borderId="21" xfId="0" applyFont="1" applyBorder="1" applyAlignment="1" applyProtection="1">
      <alignment horizontal="left" vertical="top" wrapText="1"/>
      <protection hidden="1"/>
    </xf>
    <xf numFmtId="0" fontId="6" fillId="0" borderId="8" xfId="0" applyFont="1" applyBorder="1" applyAlignment="1" applyProtection="1">
      <alignment horizontal="left" vertical="top" wrapText="1"/>
      <protection hidden="1"/>
    </xf>
    <xf numFmtId="0" fontId="6" fillId="0" borderId="0" xfId="0" applyFont="1" applyBorder="1" applyAlignment="1" applyProtection="1">
      <alignment horizontal="left" vertical="top" wrapText="1"/>
      <protection hidden="1"/>
    </xf>
    <xf numFmtId="0" fontId="6" fillId="0" borderId="17" xfId="0" applyFont="1" applyBorder="1" applyAlignment="1" applyProtection="1">
      <alignment horizontal="left" vertical="top" wrapText="1"/>
      <protection hidden="1"/>
    </xf>
    <xf numFmtId="0" fontId="6" fillId="0" borderId="19" xfId="0" applyFont="1" applyBorder="1" applyAlignment="1" applyProtection="1">
      <alignment horizontal="left" vertical="top" wrapText="1"/>
      <protection hidden="1"/>
    </xf>
    <xf numFmtId="0" fontId="6" fillId="0" borderId="14" xfId="0" applyFont="1" applyBorder="1" applyAlignment="1" applyProtection="1">
      <alignment horizontal="left" vertical="top" wrapText="1"/>
      <protection hidden="1"/>
    </xf>
    <xf numFmtId="0" fontId="6" fillId="0" borderId="20" xfId="0" applyFont="1" applyBorder="1" applyAlignment="1" applyProtection="1">
      <alignment horizontal="left" vertical="top" wrapText="1"/>
      <protection hidden="1"/>
    </xf>
    <xf numFmtId="0" fontId="13" fillId="0" borderId="6" xfId="0" applyFont="1" applyBorder="1" applyAlignment="1" applyProtection="1">
      <alignment horizontal="center"/>
      <protection hidden="1"/>
    </xf>
    <xf numFmtId="0" fontId="13" fillId="0" borderId="13" xfId="0" applyFont="1" applyBorder="1" applyAlignment="1" applyProtection="1">
      <alignment horizontal="center"/>
      <protection hidden="1"/>
    </xf>
    <xf numFmtId="0" fontId="13" fillId="0" borderId="16" xfId="0" applyFont="1" applyBorder="1" applyAlignment="1" applyProtection="1">
      <alignment horizontal="center"/>
      <protection hidden="1"/>
    </xf>
    <xf numFmtId="0" fontId="13" fillId="0" borderId="22" xfId="0" applyFont="1" applyBorder="1" applyAlignment="1" applyProtection="1">
      <alignment horizontal="center"/>
      <protection hidden="1"/>
    </xf>
    <xf numFmtId="0" fontId="13" fillId="0" borderId="15" xfId="0" applyFont="1" applyBorder="1" applyAlignment="1" applyProtection="1">
      <alignment horizontal="center"/>
      <protection hidden="1"/>
    </xf>
    <xf numFmtId="0" fontId="13" fillId="0" borderId="21" xfId="0" applyFont="1" applyBorder="1" applyAlignment="1" applyProtection="1">
      <alignment horizontal="center"/>
      <protection hidden="1"/>
    </xf>
    <xf numFmtId="0" fontId="11" fillId="0" borderId="0" xfId="0" applyFont="1" applyBorder="1" applyAlignment="1" applyProtection="1">
      <alignment horizontal="left" vertical="top"/>
      <protection hidden="1"/>
    </xf>
    <xf numFmtId="0" fontId="0" fillId="0" borderId="8" xfId="0" applyBorder="1" applyAlignment="1">
      <alignment horizontal="center" vertical="top" wrapText="1"/>
    </xf>
  </cellXfs>
  <cellStyles count="2">
    <cellStyle name="Hyperlink" xfId="1" builtinId="8"/>
    <cellStyle name="Standaard" xfId="0" builtinId="0"/>
  </cellStyles>
  <dxfs count="18">
    <dxf>
      <font>
        <color theme="0"/>
      </font>
    </dxf>
    <dxf>
      <fill>
        <patternFill patternType="solid">
          <fgColor auto="1"/>
          <bgColor rgb="FFFF0000"/>
        </patternFill>
      </fill>
    </dxf>
    <dxf>
      <font>
        <color theme="0"/>
      </font>
    </dxf>
    <dxf>
      <fill>
        <patternFill>
          <bgColor rgb="FFFF0000"/>
        </patternFill>
      </fill>
    </dxf>
    <dxf>
      <font>
        <color rgb="FFFF0000"/>
      </font>
    </dxf>
    <dxf>
      <font>
        <color rgb="FFFF0000"/>
      </font>
    </dxf>
    <dxf>
      <font>
        <color rgb="FFFF0000"/>
      </font>
    </dxf>
    <dxf>
      <font>
        <color rgb="FFFF0000"/>
      </font>
    </dxf>
    <dxf>
      <font>
        <color rgb="FFFF0000"/>
      </font>
      <fill>
        <patternFill patternType="none">
          <bgColor auto="1"/>
        </patternFill>
      </fill>
    </dxf>
    <dxf>
      <font>
        <color theme="0"/>
      </font>
    </dxf>
    <dxf>
      <font>
        <color theme="0"/>
      </font>
    </dxf>
    <dxf>
      <font>
        <color theme="0"/>
      </font>
    </dxf>
    <dxf>
      <font>
        <color theme="0"/>
      </font>
    </dxf>
    <dxf>
      <font>
        <color theme="0"/>
      </font>
    </dxf>
    <dxf>
      <font>
        <color rgb="FFFF0000"/>
      </font>
    </dxf>
    <dxf>
      <font>
        <color theme="0"/>
      </font>
    </dxf>
    <dxf>
      <font>
        <color theme="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List" dx="22" fmlaLink="E8" fmlaRange="'Merk tabel'!$B$2:$B$12" noThreeD="1" sel="6" val="4"/>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CheckBox" fmlaLink="E34" lockText="1" noThreeD="1"/>
</file>

<file path=xl/ctrlProps/ctrlProp4.xml><?xml version="1.0" encoding="utf-8"?>
<formControlPr xmlns="http://schemas.microsoft.com/office/spreadsheetml/2009/9/main" objectType="CheckBox" fmlaLink="E45" lockText="1" noThreeD="1"/>
</file>

<file path=xl/ctrlProps/ctrlProp5.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G"/><Relationship Id="rId4" Type="http://schemas.openxmlformats.org/officeDocument/2006/relationships/hyperlink" Target="http://www.kvt.nl/service/productsupport.htm"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275314</xdr:colOff>
      <xdr:row>0</xdr:row>
      <xdr:rowOff>228599</xdr:rowOff>
    </xdr:from>
    <xdr:to>
      <xdr:col>3</xdr:col>
      <xdr:colOff>2700337</xdr:colOff>
      <xdr:row>5</xdr:row>
      <xdr:rowOff>66674</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94814" y="228599"/>
          <a:ext cx="2425023" cy="790575"/>
        </a:xfrm>
        <a:prstGeom prst="rect">
          <a:avLst/>
        </a:prstGeom>
      </xdr:spPr>
    </xdr:pic>
    <xdr:clientData/>
  </xdr:twoCellAnchor>
  <xdr:twoCellAnchor editAs="oneCell">
    <xdr:from>
      <xdr:col>1</xdr:col>
      <xdr:colOff>2408247</xdr:colOff>
      <xdr:row>1</xdr:row>
      <xdr:rowOff>19050</xdr:rowOff>
    </xdr:from>
    <xdr:to>
      <xdr:col>2</xdr:col>
      <xdr:colOff>28576</xdr:colOff>
      <xdr:row>5</xdr:row>
      <xdr:rowOff>153821</xdr:rowOff>
    </xdr:to>
    <xdr:pic>
      <xdr:nvPicPr>
        <xdr:cNvPr id="4" name="Afbeelding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89247" y="247650"/>
          <a:ext cx="735004" cy="858671"/>
        </a:xfrm>
        <a:prstGeom prst="rect">
          <a:avLst/>
        </a:prstGeom>
      </xdr:spPr>
    </xdr:pic>
    <xdr:clientData/>
  </xdr:twoCellAnchor>
  <xdr:twoCellAnchor editAs="oneCell">
    <xdr:from>
      <xdr:col>0</xdr:col>
      <xdr:colOff>33337</xdr:colOff>
      <xdr:row>1</xdr:row>
      <xdr:rowOff>0</xdr:rowOff>
    </xdr:from>
    <xdr:to>
      <xdr:col>1</xdr:col>
      <xdr:colOff>2152597</xdr:colOff>
      <xdr:row>5</xdr:row>
      <xdr:rowOff>38100</xdr:rowOff>
    </xdr:to>
    <xdr:pic>
      <xdr:nvPicPr>
        <xdr:cNvPr id="3" name="Afbeelding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3337" y="226219"/>
          <a:ext cx="2500260" cy="75247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0</xdr:colOff>
          <xdr:row>7</xdr:row>
          <xdr:rowOff>190500</xdr:rowOff>
        </xdr:from>
        <xdr:to>
          <xdr:col>2</xdr:col>
          <xdr:colOff>0</xdr:colOff>
          <xdr:row>8</xdr:row>
          <xdr:rowOff>0</xdr:rowOff>
        </xdr:to>
        <xdr:sp macro="" textlink="">
          <xdr:nvSpPr>
            <xdr:cNvPr id="1025" name="List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2019300</xdr:colOff>
          <xdr:row>6</xdr:row>
          <xdr:rowOff>0</xdr:rowOff>
        </xdr:from>
        <xdr:to>
          <xdr:col>4</xdr:col>
          <xdr:colOff>0</xdr:colOff>
          <xdr:row>7</xdr:row>
          <xdr:rowOff>0</xdr:rowOff>
        </xdr:to>
        <xdr:sp macro="" textlink="">
          <xdr:nvSpPr>
            <xdr:cNvPr id="1026" name="Button 2" descr="Reset"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100" b="0" i="0" u="none" strike="noStrike" baseline="0">
                  <a:solidFill>
                    <a:srgbClr val="000000"/>
                  </a:solidFill>
                  <a:latin typeface="Calibri" pitchFamily="2" charset="0"/>
                  <a:cs typeface="Calibri" pitchFamily="2" charset="0"/>
                </a:rPr>
                <a:t>Reset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1384300</xdr:colOff>
          <xdr:row>33</xdr:row>
          <xdr:rowOff>0</xdr:rowOff>
        </xdr:from>
        <xdr:to>
          <xdr:col>4</xdr:col>
          <xdr:colOff>0</xdr:colOff>
          <xdr:row>33</xdr:row>
          <xdr:rowOff>190500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nl-NL" sz="800" b="0" i="0" u="none" strike="noStrike" baseline="0">
                  <a:solidFill>
                    <a:srgbClr val="000000"/>
                  </a:solidFill>
                  <a:latin typeface="Segoe UI"/>
                </a:rPr>
                <a:t>Zelfde als opdrachtgever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2501900</xdr:colOff>
          <xdr:row>44</xdr:row>
          <xdr:rowOff>0</xdr:rowOff>
        </xdr:from>
        <xdr:to>
          <xdr:col>4</xdr:col>
          <xdr:colOff>0</xdr:colOff>
          <xdr:row>45</xdr:row>
          <xdr:rowOff>0</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47</xdr:row>
          <xdr:rowOff>0</xdr:rowOff>
        </xdr:from>
        <xdr:to>
          <xdr:col>4</xdr:col>
          <xdr:colOff>0</xdr:colOff>
          <xdr:row>48</xdr:row>
          <xdr:rowOff>0</xdr:rowOff>
        </xdr:to>
        <xdr:sp macro="" textlink="">
          <xdr:nvSpPr>
            <xdr:cNvPr id="1165" name="Button 141" descr="Klik hier om als PDF te verzenden per email (bijlagen kunt u handmatig nog aan de email bijvoegen)"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100" b="0" i="0" u="none" strike="noStrike" baseline="0">
                  <a:solidFill>
                    <a:srgbClr val="000000"/>
                  </a:solidFill>
                  <a:latin typeface="Calibri" pitchFamily="2" charset="0"/>
                  <a:cs typeface="Calibri" pitchFamily="2" charset="0"/>
                </a:rPr>
                <a:t>Klik hier om als PDF te verzenden per email (bijlagen kunt u handmatig nog aan de email bijvoegen)</a:t>
              </a:r>
            </a:p>
          </xdr:txBody>
        </xdr:sp>
        <xdr:clientData fPrintsWithSheet="0"/>
      </xdr:twoCellAnchor>
    </mc:Choice>
    <mc:Fallback/>
  </mc:AlternateContent>
  <xdr:twoCellAnchor>
    <xdr:from>
      <xdr:col>3</xdr:col>
      <xdr:colOff>1966912</xdr:colOff>
      <xdr:row>0</xdr:row>
      <xdr:rowOff>23813</xdr:rowOff>
    </xdr:from>
    <xdr:to>
      <xdr:col>3</xdr:col>
      <xdr:colOff>2700337</xdr:colOff>
      <xdr:row>0</xdr:row>
      <xdr:rowOff>204788</xdr:rowOff>
    </xdr:to>
    <xdr:sp macro="" textlink="">
      <xdr:nvSpPr>
        <xdr:cNvPr id="5" name="Tekstvak 4">
          <a:extLst>
            <a:ext uri="{FF2B5EF4-FFF2-40B4-BE49-F238E27FC236}">
              <a16:creationId xmlns:a16="http://schemas.microsoft.com/office/drawing/2014/main" id="{00000000-0008-0000-0000-000005000000}"/>
            </a:ext>
          </a:extLst>
        </xdr:cNvPr>
        <xdr:cNvSpPr txBox="1"/>
      </xdr:nvSpPr>
      <xdr:spPr>
        <a:xfrm>
          <a:off x="5586412" y="23813"/>
          <a:ext cx="73342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nl-NL" sz="600">
              <a:latin typeface="Verdana" panose="020B0604030504040204" pitchFamily="34" charset="0"/>
              <a:ea typeface="Verdana" panose="020B0604030504040204" pitchFamily="34" charset="0"/>
            </a:rPr>
            <a:t>Rev.; 2.0</a:t>
          </a:r>
        </a:p>
      </xdr:txBody>
    </xdr:sp>
    <xdr:clientData/>
  </xdr:twoCellAnchor>
  <xdr:twoCellAnchor>
    <xdr:from>
      <xdr:col>0</xdr:col>
      <xdr:colOff>1</xdr:colOff>
      <xdr:row>42</xdr:row>
      <xdr:rowOff>1</xdr:rowOff>
    </xdr:from>
    <xdr:to>
      <xdr:col>4</xdr:col>
      <xdr:colOff>0</xdr:colOff>
      <xdr:row>44</xdr:row>
      <xdr:rowOff>0</xdr:rowOff>
    </xdr:to>
    <xdr:sp macro="" textlink="">
      <xdr:nvSpPr>
        <xdr:cNvPr id="6" name="Rechthoek 5">
          <a:hlinkClick xmlns:r="http://schemas.openxmlformats.org/officeDocument/2006/relationships" r:id="rId4"/>
          <a:extLst>
            <a:ext uri="{FF2B5EF4-FFF2-40B4-BE49-F238E27FC236}">
              <a16:creationId xmlns:a16="http://schemas.microsoft.com/office/drawing/2014/main" id="{00000000-0008-0000-0000-000006000000}"/>
            </a:ext>
          </a:extLst>
        </xdr:cNvPr>
        <xdr:cNvSpPr/>
      </xdr:nvSpPr>
      <xdr:spPr>
        <a:xfrm>
          <a:off x="1" y="9153526"/>
          <a:ext cx="6334124" cy="3619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L48"/>
  <sheetViews>
    <sheetView tabSelected="1" zoomScaleNormal="100" workbookViewId="0">
      <selection activeCell="B12" sqref="B12"/>
    </sheetView>
  </sheetViews>
  <sheetFormatPr baseColWidth="10" defaultColWidth="9.1640625" defaultRowHeight="14"/>
  <cols>
    <col min="1" max="1" width="5.6640625" style="23" customWidth="1"/>
    <col min="2" max="2" width="46.6640625" style="23" customWidth="1"/>
    <col min="3" max="3" width="1.83203125" style="23" bestFit="1" customWidth="1"/>
    <col min="4" max="4" width="40.6640625" style="23" customWidth="1"/>
    <col min="5" max="7" width="11" style="23" hidden="1" customWidth="1"/>
    <col min="8" max="8" width="13.1640625" style="23" hidden="1" customWidth="1"/>
    <col min="9" max="9" width="11" style="23" bestFit="1" customWidth="1"/>
    <col min="10" max="16384" width="9.1640625" style="23"/>
  </cols>
  <sheetData>
    <row r="1" spans="1:12" ht="18">
      <c r="A1" s="67" t="s">
        <v>43</v>
      </c>
      <c r="B1" s="68"/>
      <c r="C1" s="68"/>
      <c r="D1" s="69"/>
    </row>
    <row r="2" spans="1:12">
      <c r="A2" s="30"/>
      <c r="B2" s="25"/>
      <c r="C2" s="25"/>
      <c r="D2" s="31"/>
    </row>
    <row r="3" spans="1:12">
      <c r="A3" s="30"/>
      <c r="B3" s="25"/>
      <c r="C3" s="25"/>
      <c r="D3" s="31"/>
    </row>
    <row r="4" spans="1:12">
      <c r="A4" s="30"/>
      <c r="B4" s="25"/>
      <c r="C4" s="25"/>
      <c r="D4" s="31"/>
    </row>
    <row r="5" spans="1:12">
      <c r="A5" s="30"/>
      <c r="B5" s="25"/>
      <c r="C5" s="25"/>
      <c r="D5" s="31"/>
    </row>
    <row r="6" spans="1:12" s="24" customFormat="1" ht="15" thickBot="1">
      <c r="A6" s="32"/>
      <c r="D6" s="33"/>
    </row>
    <row r="7" spans="1:12" ht="15.75" customHeight="1">
      <c r="A7" s="81" t="s">
        <v>46</v>
      </c>
      <c r="B7" s="82"/>
      <c r="C7" s="82"/>
      <c r="D7" s="83"/>
      <c r="E7" s="44">
        <f>IF(OR(E8=0,NOT(E23)),1,IF(E32,3,2))</f>
        <v>1</v>
      </c>
      <c r="F7" s="44"/>
      <c r="G7" s="44"/>
      <c r="H7" s="44"/>
    </row>
    <row r="8" spans="1:12" ht="60" customHeight="1">
      <c r="A8" s="34" t="s">
        <v>32</v>
      </c>
      <c r="B8" s="87" t="s">
        <v>45</v>
      </c>
      <c r="C8" s="87"/>
      <c r="D8" s="35" t="str">
        <f>IF(E8=0,"Maak een keuze",IF(E8&gt;'Merk tabel'!C1,"Kies een merk of 'overige'",""))</f>
        <v/>
      </c>
      <c r="E8" s="45">
        <v>6</v>
      </c>
      <c r="F8" s="45">
        <f>IF(E8=1,'(1) Perkins'!C1,IF(E8=2,'(2) FG Wilson'!C1,IF(E8=3,'(3) Perkins Marine'!C1,IF(E8=4,'(4) Lombardini Marine'!C1,IF(E8=5,'(5) Kohler Marine Power'!C1,IF(E8=6,'(6) Max Power'!C1,IF(E8=99,'(7) Overige'!C1,)))))))</f>
        <v>6</v>
      </c>
      <c r="G8" s="45">
        <f>IF(MAX(H9:H22)&gt;0,F8-MAX(H9:H22)+1,0)</f>
        <v>0</v>
      </c>
      <c r="H8" s="45">
        <f>F8-G8</f>
        <v>6</v>
      </c>
    </row>
    <row r="9" spans="1:12" ht="15">
      <c r="A9" s="34" t="str">
        <f>IF(E9&gt;0,TEXT(E9,"0")&amp;";","")</f>
        <v>2;</v>
      </c>
      <c r="B9" s="49" t="str">
        <f>IF(E9&lt;&gt;0,INDEX(Index!B$2:K$17,E9-1,E$8),"")</f>
        <v>Serienummer</v>
      </c>
      <c r="C9" s="49" t="str">
        <f>IF(E9&gt;0,":","")</f>
        <v>:</v>
      </c>
      <c r="D9" s="59"/>
      <c r="E9" s="46">
        <f>IF(F8&lt;1,0,2)</f>
        <v>2</v>
      </c>
      <c r="F9" s="46" t="b">
        <f>NOT(ISERROR(SEARCH("separaat*onderdeel",B9)))</f>
        <v>0</v>
      </c>
      <c r="G9" s="46" t="b">
        <f t="shared" ref="G9:G17" si="0">OR(D9="ja",D9="Ja",D9="JA",D9="nee",D9="Nee",D9="NEE")</f>
        <v>0</v>
      </c>
      <c r="H9" s="46" t="b">
        <f>IF(AND(F9,G9,OR(D9="nee",D9="Nee",D9="NEE")),E9,FALSE)</f>
        <v>0</v>
      </c>
      <c r="I9" s="39"/>
      <c r="L9" s="26"/>
    </row>
    <row r="10" spans="1:12" ht="15">
      <c r="A10" s="34" t="str">
        <f t="shared" ref="A10:A22" si="1">IF(E10&gt;0,TEXT(E10,"0")&amp;";","")</f>
        <v>3;</v>
      </c>
      <c r="B10" s="49" t="str">
        <f>IF(E10&lt;&gt;0,INDEX(Index!B$2:K$17,E10-1,E$8),"")</f>
        <v>In gebruikname datum truster</v>
      </c>
      <c r="C10" s="49" t="str">
        <f t="shared" ref="C10:C22" si="2">IF(E10&gt;0,":","")</f>
        <v>:</v>
      </c>
      <c r="D10" s="59"/>
      <c r="E10" s="46">
        <f>IF(AND(E9&lt;=F$8,E9&lt;&gt;0),E9+1,0)</f>
        <v>3</v>
      </c>
      <c r="F10" s="46" t="b">
        <f t="shared" ref="F10:F22" si="3">NOT(ISERROR(SEARCH("separaat*onderdeel",B10)))</f>
        <v>0</v>
      </c>
      <c r="G10" s="46" t="b">
        <f t="shared" si="0"/>
        <v>0</v>
      </c>
      <c r="H10" s="46" t="b">
        <f t="shared" ref="H10:H22" si="4">IF(AND(F10,G10,OR(D10="nee",D10="Nee",D10="NEE")),E10,FALSE)</f>
        <v>0</v>
      </c>
      <c r="I10" s="39"/>
      <c r="L10" s="26"/>
    </row>
    <row r="11" spans="1:12" ht="15">
      <c r="A11" s="34" t="str">
        <f t="shared" si="1"/>
        <v>4;</v>
      </c>
      <c r="B11" s="49" t="str">
        <f>IF(E11&lt;&gt;0,INDEX(Index!B$2:K$17,E11-1,E$8),"")</f>
        <v>Datum optreden klacht</v>
      </c>
      <c r="C11" s="49" t="str">
        <f t="shared" si="2"/>
        <v>:</v>
      </c>
      <c r="D11" s="59"/>
      <c r="E11" s="46">
        <f t="shared" ref="E11:E22" si="5">IF(AND(E10&lt;=F$8,E10&lt;&gt;0),E10+1,0)</f>
        <v>4</v>
      </c>
      <c r="F11" s="46" t="b">
        <f t="shared" si="3"/>
        <v>0</v>
      </c>
      <c r="G11" s="46" t="b">
        <f t="shared" si="0"/>
        <v>0</v>
      </c>
      <c r="H11" s="46" t="b">
        <f t="shared" si="4"/>
        <v>0</v>
      </c>
      <c r="I11" s="39"/>
      <c r="L11" s="26"/>
    </row>
    <row r="12" spans="1:12" ht="15">
      <c r="A12" s="34" t="str">
        <f t="shared" si="1"/>
        <v>5;</v>
      </c>
      <c r="B12" s="49" t="str">
        <f>IF(E12&lt;&gt;0,INDEX(Index!B$2:K$17,E12-1,E$8),"")</f>
        <v>Klachtomschrijving</v>
      </c>
      <c r="C12" s="49" t="str">
        <f t="shared" si="2"/>
        <v>:</v>
      </c>
      <c r="D12" s="59"/>
      <c r="E12" s="46">
        <f t="shared" si="5"/>
        <v>5</v>
      </c>
      <c r="F12" s="46" t="b">
        <f t="shared" si="3"/>
        <v>0</v>
      </c>
      <c r="G12" s="46" t="b">
        <f t="shared" si="0"/>
        <v>0</v>
      </c>
      <c r="H12" s="46" t="b">
        <f t="shared" si="4"/>
        <v>0</v>
      </c>
      <c r="I12" s="39"/>
      <c r="L12" s="26"/>
    </row>
    <row r="13" spans="1:12" ht="15">
      <c r="A13" s="34" t="str">
        <f t="shared" si="1"/>
        <v>6;</v>
      </c>
      <c r="B13" s="49" t="str">
        <f>IF(E13&lt;&gt;0,INDEX(Index!B$2:K$17,E13-1,E$8),"")</f>
        <v>Claim op separaat geleverd onderdeel</v>
      </c>
      <c r="C13" s="49" t="str">
        <f t="shared" si="2"/>
        <v>:</v>
      </c>
      <c r="D13" s="59"/>
      <c r="E13" s="46">
        <f t="shared" si="5"/>
        <v>6</v>
      </c>
      <c r="F13" s="46" t="b">
        <f t="shared" si="3"/>
        <v>1</v>
      </c>
      <c r="G13" s="46" t="b">
        <f t="shared" si="0"/>
        <v>0</v>
      </c>
      <c r="H13" s="46" t="b">
        <f t="shared" si="4"/>
        <v>0</v>
      </c>
      <c r="I13" s="39"/>
      <c r="L13" s="26"/>
    </row>
    <row r="14" spans="1:12" ht="15">
      <c r="A14" s="34" t="str">
        <f t="shared" si="1"/>
        <v>7;</v>
      </c>
      <c r="B14" s="49" t="str">
        <f>IF(E14&lt;&gt;0,INDEX(Index!B$2:K$17,E14-1,E$8),"")</f>
        <v>Datum aanschaf onderdeel</v>
      </c>
      <c r="C14" s="49" t="str">
        <f t="shared" si="2"/>
        <v>:</v>
      </c>
      <c r="D14" s="59"/>
      <c r="E14" s="46">
        <f t="shared" si="5"/>
        <v>7</v>
      </c>
      <c r="F14" s="46" t="b">
        <f t="shared" si="3"/>
        <v>0</v>
      </c>
      <c r="G14" s="46" t="b">
        <f t="shared" si="0"/>
        <v>0</v>
      </c>
      <c r="H14" s="46" t="b">
        <f t="shared" si="4"/>
        <v>0</v>
      </c>
      <c r="I14" s="39"/>
      <c r="L14" s="26"/>
    </row>
    <row r="15" spans="1:12" ht="15">
      <c r="A15" s="34" t="str">
        <f t="shared" si="1"/>
        <v/>
      </c>
      <c r="B15" s="49" t="str">
        <f>IF(E15&lt;&gt;0,INDEX(Index!B$2:K$17,E15-1,E$8),"")</f>
        <v/>
      </c>
      <c r="C15" s="49" t="str">
        <f t="shared" si="2"/>
        <v/>
      </c>
      <c r="D15" s="59"/>
      <c r="E15" s="46">
        <f t="shared" si="5"/>
        <v>0</v>
      </c>
      <c r="F15" s="46" t="b">
        <f t="shared" si="3"/>
        <v>0</v>
      </c>
      <c r="G15" s="46" t="b">
        <f t="shared" si="0"/>
        <v>0</v>
      </c>
      <c r="H15" s="46" t="b">
        <f t="shared" si="4"/>
        <v>0</v>
      </c>
      <c r="I15" s="39"/>
      <c r="L15" s="26"/>
    </row>
    <row r="16" spans="1:12" ht="15">
      <c r="A16" s="34" t="str">
        <f t="shared" si="1"/>
        <v/>
      </c>
      <c r="B16" s="49" t="str">
        <f>IF(E16&lt;&gt;0,INDEX(Index!B$2:K$17,E16-1,E$8),"")</f>
        <v/>
      </c>
      <c r="C16" s="49" t="str">
        <f t="shared" si="2"/>
        <v/>
      </c>
      <c r="D16" s="59"/>
      <c r="E16" s="46">
        <f t="shared" si="5"/>
        <v>0</v>
      </c>
      <c r="F16" s="46" t="b">
        <f t="shared" si="3"/>
        <v>0</v>
      </c>
      <c r="G16" s="46" t="b">
        <f t="shared" si="0"/>
        <v>0</v>
      </c>
      <c r="H16" s="46" t="b">
        <f t="shared" si="4"/>
        <v>0</v>
      </c>
      <c r="I16" s="39"/>
      <c r="L16" s="26"/>
    </row>
    <row r="17" spans="1:12" ht="15">
      <c r="A17" s="34" t="str">
        <f t="shared" si="1"/>
        <v/>
      </c>
      <c r="B17" s="49" t="str">
        <f>IF(E17&lt;&gt;0,INDEX(Index!B$2:K$17,E17-1,E$8),"")</f>
        <v/>
      </c>
      <c r="C17" s="49" t="str">
        <f t="shared" si="2"/>
        <v/>
      </c>
      <c r="D17" s="59"/>
      <c r="E17" s="46">
        <f t="shared" si="5"/>
        <v>0</v>
      </c>
      <c r="F17" s="46" t="b">
        <f t="shared" si="3"/>
        <v>0</v>
      </c>
      <c r="G17" s="46" t="b">
        <f t="shared" si="0"/>
        <v>0</v>
      </c>
      <c r="H17" s="46" t="b">
        <f t="shared" si="4"/>
        <v>0</v>
      </c>
      <c r="I17" s="39"/>
      <c r="L17" s="26"/>
    </row>
    <row r="18" spans="1:12" ht="15">
      <c r="A18" s="34" t="str">
        <f t="shared" si="1"/>
        <v/>
      </c>
      <c r="B18" s="49" t="str">
        <f>IF(E18&lt;&gt;0,INDEX(Index!B$2:K$17,E18-1,E$8),"")</f>
        <v/>
      </c>
      <c r="C18" s="49" t="str">
        <f t="shared" si="2"/>
        <v/>
      </c>
      <c r="D18" s="59"/>
      <c r="E18" s="46">
        <f t="shared" si="5"/>
        <v>0</v>
      </c>
      <c r="F18" s="46" t="b">
        <f t="shared" si="3"/>
        <v>0</v>
      </c>
      <c r="G18" s="46" t="b">
        <f>OR(D18="ja",D18="Ja",D18="JA",D18="nee",D18="Nee",D18="NEE")</f>
        <v>0</v>
      </c>
      <c r="H18" s="46" t="b">
        <f t="shared" si="4"/>
        <v>0</v>
      </c>
      <c r="I18" s="39"/>
      <c r="L18" s="26"/>
    </row>
    <row r="19" spans="1:12" ht="15">
      <c r="A19" s="34" t="str">
        <f t="shared" si="1"/>
        <v/>
      </c>
      <c r="B19" s="49" t="str">
        <f>IF(E19&lt;&gt;0,INDEX(Index!B$2:K$17,E19-1,E$8),"")</f>
        <v/>
      </c>
      <c r="C19" s="49" t="str">
        <f t="shared" si="2"/>
        <v/>
      </c>
      <c r="D19" s="59"/>
      <c r="E19" s="46">
        <f t="shared" si="5"/>
        <v>0</v>
      </c>
      <c r="F19" s="46" t="b">
        <f t="shared" si="3"/>
        <v>0</v>
      </c>
      <c r="G19" s="46" t="b">
        <f t="shared" ref="G19:G22" si="6">OR(D19="ja",D19="Ja",D19="JA",D19="nee",D19="Nee",D19="NEE")</f>
        <v>0</v>
      </c>
      <c r="H19" s="46" t="b">
        <f t="shared" si="4"/>
        <v>0</v>
      </c>
      <c r="I19" s="39"/>
      <c r="L19" s="26"/>
    </row>
    <row r="20" spans="1:12" ht="15">
      <c r="A20" s="34" t="str">
        <f t="shared" si="1"/>
        <v/>
      </c>
      <c r="B20" s="50" t="str">
        <f>IF(E20&lt;&gt;0,INDEX(Index!B$2:K$17,E20-1,E$8),"")</f>
        <v/>
      </c>
      <c r="C20" s="54" t="str">
        <f t="shared" si="2"/>
        <v/>
      </c>
      <c r="D20" s="59"/>
      <c r="E20" s="46">
        <f t="shared" si="5"/>
        <v>0</v>
      </c>
      <c r="F20" s="46" t="b">
        <f t="shared" si="3"/>
        <v>0</v>
      </c>
      <c r="G20" s="46" t="b">
        <f t="shared" si="6"/>
        <v>0</v>
      </c>
      <c r="H20" s="46" t="b">
        <f t="shared" si="4"/>
        <v>0</v>
      </c>
      <c r="I20" s="39"/>
      <c r="L20" s="26"/>
    </row>
    <row r="21" spans="1:12" ht="15">
      <c r="A21" s="34" t="str">
        <f t="shared" si="1"/>
        <v/>
      </c>
      <c r="B21" s="50" t="str">
        <f>IF(E21&lt;&gt;0,INDEX(Index!B$2:K$17,E21-1,E$8),"")</f>
        <v/>
      </c>
      <c r="C21" s="54" t="str">
        <f t="shared" si="2"/>
        <v/>
      </c>
      <c r="D21" s="59"/>
      <c r="E21" s="46">
        <f t="shared" si="5"/>
        <v>0</v>
      </c>
      <c r="F21" s="46" t="b">
        <f t="shared" si="3"/>
        <v>0</v>
      </c>
      <c r="G21" s="46" t="b">
        <f t="shared" si="6"/>
        <v>0</v>
      </c>
      <c r="H21" s="46" t="b">
        <f t="shared" si="4"/>
        <v>0</v>
      </c>
      <c r="I21" s="39"/>
      <c r="L21" s="26"/>
    </row>
    <row r="22" spans="1:12" ht="15" customHeight="1">
      <c r="A22" s="34" t="str">
        <f t="shared" si="1"/>
        <v/>
      </c>
      <c r="B22" s="50" t="str">
        <f>IF(E22&lt;&gt;0,INDEX(Index!B$2:K$17,E22-1,E$8),"")</f>
        <v/>
      </c>
      <c r="C22" s="54" t="str">
        <f t="shared" si="2"/>
        <v/>
      </c>
      <c r="D22" s="59"/>
      <c r="E22" s="46">
        <f t="shared" si="5"/>
        <v>0</v>
      </c>
      <c r="F22" s="46" t="b">
        <f t="shared" si="3"/>
        <v>0</v>
      </c>
      <c r="G22" s="46" t="b">
        <f t="shared" si="6"/>
        <v>0</v>
      </c>
      <c r="H22" s="46" t="b">
        <f t="shared" si="4"/>
        <v>0</v>
      </c>
      <c r="I22" s="39"/>
      <c r="L22" s="26"/>
    </row>
    <row r="23" spans="1:12" s="28" customFormat="1" ht="15">
      <c r="A23" s="36"/>
      <c r="B23" s="70" t="str">
        <f>IF(E23=TRUE,IF(G8=0,"Aankoopfactuur defecte onderdeel bijvoegen!",""),"Alle bovenstaande velden moeten worden gevuld!")</f>
        <v>Alle bovenstaande velden moeten worden gevuld!</v>
      </c>
      <c r="C23" s="70"/>
      <c r="D23" s="71"/>
      <c r="E23" s="47" t="b">
        <f>AND((14-COUNTBLANK(D9:D22))&gt;0,(14-COUNTBLANK(D9:D22))&gt;=H8)</f>
        <v>0</v>
      </c>
      <c r="F23" s="47"/>
      <c r="G23" s="47"/>
      <c r="H23" s="47"/>
      <c r="L23" s="29"/>
    </row>
    <row r="24" spans="1:12" ht="15.75" customHeight="1">
      <c r="A24" s="84" t="str">
        <f>IF(E7&gt;1,"Gegevens opdrachtgever","")</f>
        <v/>
      </c>
      <c r="B24" s="85"/>
      <c r="C24" s="85"/>
      <c r="D24" s="86"/>
      <c r="E24" s="44"/>
      <c r="L24" s="26"/>
    </row>
    <row r="25" spans="1:12" ht="15">
      <c r="A25" s="51" t="str">
        <f t="shared" ref="A25:A30" si="7">IF($E$7&gt;1,"*","")</f>
        <v/>
      </c>
      <c r="B25" s="49" t="str">
        <f>IF(E7&gt;1,"Bedrijfsnaam","")</f>
        <v/>
      </c>
      <c r="C25" s="53" t="str">
        <f t="shared" ref="C25:C32" si="8">IF($E$7&gt;1,":","")</f>
        <v/>
      </c>
      <c r="D25" s="60"/>
      <c r="E25" s="44" t="b">
        <f>LEN(D25)&gt;2</f>
        <v>0</v>
      </c>
      <c r="L25" s="26"/>
    </row>
    <row r="26" spans="1:12" ht="15">
      <c r="A26" s="51" t="str">
        <f t="shared" si="7"/>
        <v/>
      </c>
      <c r="B26" s="49" t="str">
        <f>IF(E7&gt;1,"Contactpersoon","")</f>
        <v/>
      </c>
      <c r="C26" s="53" t="str">
        <f t="shared" si="8"/>
        <v/>
      </c>
      <c r="D26" s="60"/>
      <c r="E26" s="44" t="b">
        <f>LEN(D26)&gt;4</f>
        <v>0</v>
      </c>
      <c r="L26" s="26"/>
    </row>
    <row r="27" spans="1:12" ht="15">
      <c r="A27" s="51" t="str">
        <f t="shared" si="7"/>
        <v/>
      </c>
      <c r="B27" s="49" t="str">
        <f>IF(E7&gt;1,"Adres &amp; Huisnummer","")</f>
        <v/>
      </c>
      <c r="C27" s="53" t="str">
        <f t="shared" si="8"/>
        <v/>
      </c>
      <c r="D27" s="60"/>
      <c r="E27" s="44" t="b">
        <f>LEN(D27)&gt;4</f>
        <v>0</v>
      </c>
      <c r="L27" s="26"/>
    </row>
    <row r="28" spans="1:12" ht="15">
      <c r="A28" s="51" t="str">
        <f t="shared" si="7"/>
        <v/>
      </c>
      <c r="B28" s="49" t="str">
        <f>IF(E7&gt;1,"Postcode (1234 AB)","")</f>
        <v/>
      </c>
      <c r="C28" s="53" t="str">
        <f t="shared" si="8"/>
        <v/>
      </c>
      <c r="D28" s="60"/>
      <c r="E28" s="44" t="b">
        <f>LEN(D28)=7</f>
        <v>0</v>
      </c>
      <c r="L28" s="26"/>
    </row>
    <row r="29" spans="1:12" ht="15">
      <c r="A29" s="51" t="str">
        <f t="shared" si="7"/>
        <v/>
      </c>
      <c r="B29" s="49" t="str">
        <f>IF(E7&gt;1,"Plaats","")</f>
        <v/>
      </c>
      <c r="C29" s="53" t="str">
        <f t="shared" si="8"/>
        <v/>
      </c>
      <c r="D29" s="60"/>
      <c r="E29" s="44" t="b">
        <f>LEN(D29)&gt;4</f>
        <v>0</v>
      </c>
      <c r="L29" s="27"/>
    </row>
    <row r="30" spans="1:12" ht="15">
      <c r="A30" s="51" t="str">
        <f t="shared" si="7"/>
        <v/>
      </c>
      <c r="B30" s="49" t="str">
        <f>IF(E7&gt;1,"Telefoon (1234567890/+12345678901)","")</f>
        <v/>
      </c>
      <c r="C30" s="53" t="str">
        <f t="shared" si="8"/>
        <v/>
      </c>
      <c r="D30" s="61"/>
      <c r="E30" s="44" t="b">
        <f>OR(LEN(D30)=10,LEN(D30)=12)</f>
        <v>0</v>
      </c>
      <c r="L30" s="26"/>
    </row>
    <row r="31" spans="1:12" ht="15">
      <c r="A31" s="52"/>
      <c r="B31" s="49" t="str">
        <f>IF(E7&gt;1,"Email adres","")</f>
        <v/>
      </c>
      <c r="C31" s="53" t="str">
        <f t="shared" si="8"/>
        <v/>
      </c>
      <c r="D31" s="62"/>
      <c r="E31" s="44" t="b">
        <f>IF(D31&lt;&gt;"",NOT(ISERROR(AND(SEARCH("@",D31,2),SEARCH(".",D31,4)))),TRUE)</f>
        <v>1</v>
      </c>
      <c r="L31" s="26"/>
    </row>
    <row r="32" spans="1:12" ht="15">
      <c r="A32" s="52"/>
      <c r="B32" s="49" t="str">
        <f>IF(E7&gt;1,"Opdracht referentie","")</f>
        <v/>
      </c>
      <c r="C32" s="53" t="str">
        <f t="shared" si="8"/>
        <v/>
      </c>
      <c r="D32" s="60"/>
      <c r="E32" s="44" t="b">
        <f>AND(E25:E31)</f>
        <v>0</v>
      </c>
      <c r="L32" s="26"/>
    </row>
    <row r="33" spans="1:12" s="28" customFormat="1" ht="15">
      <c r="A33" s="36"/>
      <c r="B33" s="70" t="str">
        <f>IF(E7&gt;1,IF(COUNTBLANK(D25:D30)=0,IF(E32,"","De gegevens opdrachtgever zijn niet juist ingevuld!"),"de met * gemarkeerde velden zijn verplicht"),"")</f>
        <v/>
      </c>
      <c r="C33" s="70"/>
      <c r="D33" s="71"/>
      <c r="E33" s="47">
        <f>COUNTBLANK(D25:D30)</f>
        <v>6</v>
      </c>
      <c r="L33" s="29"/>
    </row>
    <row r="34" spans="1:12" ht="15.75" customHeight="1">
      <c r="A34" s="84" t="str">
        <f>IF(E7&gt;2,"Bezoek adress/Objeclocatie","")</f>
        <v/>
      </c>
      <c r="B34" s="85"/>
      <c r="C34" s="85"/>
      <c r="D34" s="86"/>
      <c r="E34" s="44"/>
      <c r="L34" s="26"/>
    </row>
    <row r="35" spans="1:12" ht="15">
      <c r="A35" s="51" t="str">
        <f>IF($E$7&gt;2,IF($E$34=FALSE,"*",""),"")</f>
        <v/>
      </c>
      <c r="B35" s="49" t="str">
        <f>IF(E7&gt;2,IF(E34=FALSE,"Bedrijfsnaam",""),"")</f>
        <v/>
      </c>
      <c r="C35" s="53" t="str">
        <f>IF(E7&gt;2,IF($E$34=FALSE,":",""),"")</f>
        <v/>
      </c>
      <c r="D35" s="59"/>
      <c r="E35" s="44" t="b">
        <f>LEN(D35)&gt;2</f>
        <v>0</v>
      </c>
      <c r="L35" s="26"/>
    </row>
    <row r="36" spans="1:12" ht="15">
      <c r="A36" s="51" t="str">
        <f t="shared" ref="A36:A40" si="9">IF($E$7&gt;2,IF($E$34=FALSE,"*",""),"")</f>
        <v/>
      </c>
      <c r="B36" s="49" t="str">
        <f>IF(E7&gt;2,IF(E34=FALSE,"Contactpersoon",""),"")</f>
        <v/>
      </c>
      <c r="C36" s="53" t="str">
        <f>IF(E7&gt;2,IF($E$34=FALSE,":",""),"")</f>
        <v/>
      </c>
      <c r="D36" s="59"/>
      <c r="E36" s="44" t="b">
        <f>LEN(D36)&gt;4</f>
        <v>0</v>
      </c>
      <c r="L36" s="26"/>
    </row>
    <row r="37" spans="1:12" ht="15">
      <c r="A37" s="51" t="str">
        <f t="shared" si="9"/>
        <v/>
      </c>
      <c r="B37" s="49" t="str">
        <f>IF(E7&gt;2,IF(E34=FALSE,"Adres &amp; Huisnummer",""),"")</f>
        <v/>
      </c>
      <c r="C37" s="53" t="str">
        <f>IF(E7&gt;2,IF($E$34=FALSE,":",""),"")</f>
        <v/>
      </c>
      <c r="D37" s="59"/>
      <c r="E37" s="44" t="b">
        <f>LEN(D37)&gt;4</f>
        <v>0</v>
      </c>
      <c r="L37" s="26"/>
    </row>
    <row r="38" spans="1:12" ht="15">
      <c r="A38" s="51" t="str">
        <f t="shared" si="9"/>
        <v/>
      </c>
      <c r="B38" s="49" t="str">
        <f>IF(E7&gt;2,IF(E34=FALSE,"Postcode (1234 AB)",""),"")</f>
        <v/>
      </c>
      <c r="C38" s="53" t="str">
        <f>IF(E7&gt;2,IF($E$34=FALSE,":",""),"")</f>
        <v/>
      </c>
      <c r="D38" s="59"/>
      <c r="E38" s="44" t="b">
        <f>LEN(D38)=7</f>
        <v>0</v>
      </c>
      <c r="L38" s="26"/>
    </row>
    <row r="39" spans="1:12" ht="15">
      <c r="A39" s="51" t="str">
        <f t="shared" si="9"/>
        <v/>
      </c>
      <c r="B39" s="49" t="str">
        <f>IF(E7&gt;2,IF(E34=FALSE,"Plaats",""),"")</f>
        <v/>
      </c>
      <c r="C39" s="53" t="str">
        <f>IF(E7&gt;2,IF($E$34=FALSE,":",""),"")</f>
        <v/>
      </c>
      <c r="D39" s="59"/>
      <c r="E39" s="44" t="b">
        <f>LEN(D39)&gt;4</f>
        <v>0</v>
      </c>
      <c r="L39" s="26"/>
    </row>
    <row r="40" spans="1:12">
      <c r="A40" s="51" t="str">
        <f t="shared" si="9"/>
        <v/>
      </c>
      <c r="B40" s="49" t="str">
        <f>IF(E7&gt;2,IF(E34=FALSE,"Telefoon (1234567890)",""),"")</f>
        <v/>
      </c>
      <c r="C40" s="53" t="str">
        <f>IF(E7&gt;2,IF($E$34=FALSE,":",""),"")</f>
        <v/>
      </c>
      <c r="D40" s="59"/>
      <c r="E40" s="44" t="b">
        <f>LEN(D40)=10</f>
        <v>0</v>
      </c>
    </row>
    <row r="41" spans="1:12" s="28" customFormat="1">
      <c r="A41" s="36"/>
      <c r="B41" s="70" t="str">
        <f>IF(E34=FALSE,IF(E7&gt;2,IF(COUNTBLANK(D35:D40)=0,IF(E41,IF(E48=FALSE,"Accepteer de onderstaande disclaimer en onderteken het document",""),"De gegevens opdrachtgever zijn niet juist ingevuld!"),"de met * gemarkeerde velden zijn verplicht"),""),IF(E48=FALSE,"Accepteer de onderstaande disclaimer en onderteken het document",""))</f>
        <v/>
      </c>
      <c r="C41" s="70"/>
      <c r="D41" s="71"/>
      <c r="E41" s="47" t="b">
        <f>IF(E34=FALSE,AND(E35:E40),TRUE)</f>
        <v>0</v>
      </c>
      <c r="H41" s="42"/>
    </row>
    <row r="42" spans="1:12" s="25" customFormat="1" ht="60" customHeight="1">
      <c r="A42" s="37"/>
      <c r="B42" s="43" t="str">
        <f>IF(E7&gt;2,IF(OR(E34,E41),"Opmerking",""),"")</f>
        <v/>
      </c>
      <c r="C42" s="41" t="str">
        <f>IF(E7&gt;2,IF(OR(E34,E41),":",""),"")</f>
        <v/>
      </c>
      <c r="D42" s="63"/>
      <c r="E42" s="48"/>
      <c r="H42" s="40"/>
    </row>
    <row r="43" spans="1:12" ht="14.25" customHeight="1">
      <c r="A43" s="72" t="str">
        <f>IF(E41,E43,"")</f>
        <v/>
      </c>
      <c r="B43" s="73"/>
      <c r="C43" s="73"/>
      <c r="D43" s="74"/>
      <c r="E43" s="44" t="s">
        <v>54</v>
      </c>
      <c r="F43" s="23" t="s">
        <v>47</v>
      </c>
    </row>
    <row r="44" spans="1:12">
      <c r="A44" s="75"/>
      <c r="B44" s="76"/>
      <c r="C44" s="76"/>
      <c r="D44" s="77"/>
      <c r="E44" s="44" t="b">
        <v>0</v>
      </c>
    </row>
    <row r="45" spans="1:12">
      <c r="A45" s="78"/>
      <c r="B45" s="79"/>
      <c r="C45" s="79"/>
      <c r="D45" s="80"/>
      <c r="E45" s="44" t="b">
        <v>0</v>
      </c>
    </row>
    <row r="46" spans="1:12" ht="14.25" customHeight="1">
      <c r="A46" s="38"/>
      <c r="B46" s="57" t="str">
        <f>IF(E41,"Opgemaakt op (1 januari 2019)","")</f>
        <v/>
      </c>
      <c r="C46" s="55" t="str">
        <f>IF(E41,":","")</f>
        <v/>
      </c>
      <c r="D46" s="64"/>
      <c r="E46" s="44" t="b">
        <f>NOT(ISBLANK(D46))</f>
        <v>0</v>
      </c>
    </row>
    <row r="47" spans="1:12" ht="14.25" customHeight="1" thickBot="1">
      <c r="A47" s="32"/>
      <c r="B47" s="58" t="str">
        <f>IF(E41,"Opgemaakt door (uw naam)","")</f>
        <v/>
      </c>
      <c r="C47" s="56" t="str">
        <f>IF(E41,":","")</f>
        <v/>
      </c>
      <c r="D47" s="65"/>
      <c r="E47" s="44" t="b">
        <f>NOT(ISBLANK(D47))</f>
        <v>0</v>
      </c>
    </row>
    <row r="48" spans="1:12" ht="15" customHeight="1">
      <c r="A48" s="66" t="s">
        <v>53</v>
      </c>
      <c r="B48" s="66"/>
      <c r="C48" s="66"/>
      <c r="D48" s="66"/>
      <c r="E48" s="44" t="b">
        <f>AND(E45,E46,E47)</f>
        <v>0</v>
      </c>
    </row>
  </sheetData>
  <sheetProtection algorithmName="SHA-512" hashValue="hV9/JQHzUjPhwoqnLuDnNgHcMW9LZZP+Gtsx1CLBt9WK2rniFu2wJjkBMtFwfYKHxFRC9yEQh+y/GhgTZ4k7Xg==" saltValue="dwYUe64YX1Yrz+T8aPdP9g==" spinCount="100000" sheet="1" objects="1" scenarios="1"/>
  <mergeCells count="10">
    <mergeCell ref="A48:D48"/>
    <mergeCell ref="A1:D1"/>
    <mergeCell ref="B23:D23"/>
    <mergeCell ref="B33:D33"/>
    <mergeCell ref="B41:D41"/>
    <mergeCell ref="A43:D45"/>
    <mergeCell ref="A7:D7"/>
    <mergeCell ref="A24:D24"/>
    <mergeCell ref="A34:D34"/>
    <mergeCell ref="B8:C8"/>
  </mergeCells>
  <conditionalFormatting sqref="D25:D32">
    <cfRule type="expression" dxfId="17" priority="19">
      <formula>AND($E$23=TRUE,E25=FALSE)</formula>
    </cfRule>
    <cfRule type="expression" dxfId="16" priority="21">
      <formula>$E$23=FALSE</formula>
    </cfRule>
  </conditionalFormatting>
  <conditionalFormatting sqref="D35:D40">
    <cfRule type="expression" dxfId="15" priority="20">
      <formula>OR($E$32=FALSE,$E$23=FALSE)</formula>
    </cfRule>
  </conditionalFormatting>
  <conditionalFormatting sqref="D35">
    <cfRule type="expression" dxfId="14" priority="18">
      <formula>AND($E$23,$E$32,E35=FALSE)</formula>
    </cfRule>
  </conditionalFormatting>
  <conditionalFormatting sqref="A43:D45 A46:A47 D46:D47">
    <cfRule type="expression" dxfId="13" priority="17">
      <formula>$E$23=FALSE</formula>
    </cfRule>
  </conditionalFormatting>
  <conditionalFormatting sqref="B9:B22">
    <cfRule type="expression" dxfId="12" priority="14">
      <formula>E9&gt;$H$8+1</formula>
    </cfRule>
  </conditionalFormatting>
  <conditionalFormatting sqref="B10:B22">
    <cfRule type="expression" dxfId="11" priority="13">
      <formula>E10&gt;$H$8+1</formula>
    </cfRule>
  </conditionalFormatting>
  <conditionalFormatting sqref="A9:A22">
    <cfRule type="expression" dxfId="10" priority="12">
      <formula>E9&gt;$H$8+1</formula>
    </cfRule>
  </conditionalFormatting>
  <conditionalFormatting sqref="C9:C22">
    <cfRule type="expression" dxfId="9" priority="11">
      <formula>E9&gt;$H$8+1</formula>
    </cfRule>
  </conditionalFormatting>
  <conditionalFormatting sqref="D36">
    <cfRule type="expression" dxfId="8" priority="9">
      <formula>AND($E$23,$E$32,E36=FALSE)</formula>
    </cfRule>
  </conditionalFormatting>
  <conditionalFormatting sqref="D37">
    <cfRule type="expression" dxfId="7" priority="8">
      <formula>AND($E$23,$E$32,E37=FALSE)</formula>
    </cfRule>
  </conditionalFormatting>
  <conditionalFormatting sqref="D38">
    <cfRule type="expression" dxfId="6" priority="7">
      <formula>AND($E$23,$E$32,E38=FALSE)</formula>
    </cfRule>
  </conditionalFormatting>
  <conditionalFormatting sqref="D39">
    <cfRule type="expression" dxfId="5" priority="6">
      <formula>AND($E$23,$E$32,E39=FALSE)</formula>
    </cfRule>
  </conditionalFormatting>
  <conditionalFormatting sqref="D40">
    <cfRule type="expression" dxfId="4" priority="5">
      <formula>AND($E$23,$E$32,E40=FALSE)</formula>
    </cfRule>
  </conditionalFormatting>
  <conditionalFormatting sqref="D46">
    <cfRule type="expression" dxfId="3" priority="4">
      <formula>AND(E41,ISBLANK($D$46))</formula>
    </cfRule>
    <cfRule type="expression" dxfId="2" priority="1">
      <formula>E41=FALSE</formula>
    </cfRule>
  </conditionalFormatting>
  <conditionalFormatting sqref="D47">
    <cfRule type="expression" dxfId="1" priority="22">
      <formula>AND(E41,NOT(E47))</formula>
    </cfRule>
  </conditionalFormatting>
  <conditionalFormatting sqref="B47:C47 C46">
    <cfRule type="expression" dxfId="0" priority="2">
      <formula>$E$23=FALSE</formula>
    </cfRule>
  </conditionalFormatting>
  <printOptions horizontalCentered="1" verticalCentered="1"/>
  <pageMargins left="0.23622047244094491" right="0.23622047244094491" top="0.39370078740157483" bottom="0.3937007874015748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List Box 1">
              <controlPr defaultSize="0" autoLine="0" autoPict="0">
                <anchor moveWithCells="1">
                  <from>
                    <xdr:col>1</xdr:col>
                    <xdr:colOff>0</xdr:colOff>
                    <xdr:row>7</xdr:row>
                    <xdr:rowOff>190500</xdr:rowOff>
                  </from>
                  <to>
                    <xdr:col>2</xdr:col>
                    <xdr:colOff>0</xdr:colOff>
                    <xdr:row>8</xdr:row>
                    <xdr:rowOff>0</xdr:rowOff>
                  </to>
                </anchor>
              </controlPr>
            </control>
          </mc:Choice>
        </mc:AlternateContent>
        <mc:AlternateContent xmlns:mc="http://schemas.openxmlformats.org/markup-compatibility/2006">
          <mc:Choice Requires="x14">
            <control shapeId="1026" r:id="rId5" name="Button 2">
              <controlPr defaultSize="0" print="0" autoFill="0" autoPict="0" macro="[0]!Reset_form" altText="Reset">
                <anchor moveWithCells="1" sizeWithCells="1">
                  <from>
                    <xdr:col>3</xdr:col>
                    <xdr:colOff>2019300</xdr:colOff>
                    <xdr:row>6</xdr:row>
                    <xdr:rowOff>0</xdr:rowOff>
                  </from>
                  <to>
                    <xdr:col>4</xdr:col>
                    <xdr:colOff>0</xdr:colOff>
                    <xdr:row>7</xdr:row>
                    <xdr:rowOff>0</xdr:rowOff>
                  </to>
                </anchor>
              </controlPr>
            </control>
          </mc:Choice>
        </mc:AlternateContent>
        <mc:AlternateContent xmlns:mc="http://schemas.openxmlformats.org/markup-compatibility/2006">
          <mc:Choice Requires="x14">
            <control shapeId="1145" r:id="rId6" name="Check Box 121">
              <controlPr defaultSize="0" autoFill="0" autoLine="0" autoPict="0" macro="[0]!Bezoek_adress_leeg">
                <anchor moveWithCells="1">
                  <from>
                    <xdr:col>3</xdr:col>
                    <xdr:colOff>1384300</xdr:colOff>
                    <xdr:row>33</xdr:row>
                    <xdr:rowOff>0</xdr:rowOff>
                  </from>
                  <to>
                    <xdr:col>4</xdr:col>
                    <xdr:colOff>0</xdr:colOff>
                    <xdr:row>33</xdr:row>
                    <xdr:rowOff>190500</xdr:rowOff>
                  </to>
                </anchor>
              </controlPr>
            </control>
          </mc:Choice>
        </mc:AlternateContent>
        <mc:AlternateContent xmlns:mc="http://schemas.openxmlformats.org/markup-compatibility/2006">
          <mc:Choice Requires="x14">
            <control shapeId="1164" r:id="rId7" name="Check Box 140">
              <controlPr defaultSize="0" autoFill="0" autoLine="0" autoPict="0">
                <anchor moveWithCells="1">
                  <from>
                    <xdr:col>3</xdr:col>
                    <xdr:colOff>2501900</xdr:colOff>
                    <xdr:row>44</xdr:row>
                    <xdr:rowOff>0</xdr:rowOff>
                  </from>
                  <to>
                    <xdr:col>4</xdr:col>
                    <xdr:colOff>0</xdr:colOff>
                    <xdr:row>45</xdr:row>
                    <xdr:rowOff>0</xdr:rowOff>
                  </to>
                </anchor>
              </controlPr>
            </control>
          </mc:Choice>
        </mc:AlternateContent>
        <mc:AlternateContent xmlns:mc="http://schemas.openxmlformats.org/markup-compatibility/2006">
          <mc:Choice Requires="x14">
            <control shapeId="1165" r:id="rId8" name="Button 141">
              <controlPr defaultSize="0" print="0" autoFill="0" autoPict="0" macro="[0]!Verzenden" altText="Klik hier om als PDF te verzenden per email (bijlagen kunt u handmatig nog aan de email bijvoegen)">
                <anchor moveWithCells="1" sizeWithCells="1">
                  <from>
                    <xdr:col>0</xdr:col>
                    <xdr:colOff>0</xdr:colOff>
                    <xdr:row>47</xdr:row>
                    <xdr:rowOff>0</xdr:rowOff>
                  </from>
                  <to>
                    <xdr:col>4</xdr:col>
                    <xdr:colOff>0</xdr:colOff>
                    <xdr:row>48</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1"/>
  <dimension ref="A1:C2"/>
  <sheetViews>
    <sheetView workbookViewId="0">
      <selection activeCell="A9" sqref="A9"/>
    </sheetView>
  </sheetViews>
  <sheetFormatPr baseColWidth="10" defaultColWidth="8.83203125" defaultRowHeight="15"/>
  <cols>
    <col min="1" max="1" width="3" bestFit="1" customWidth="1"/>
    <col min="2" max="2" width="35.5" bestFit="1" customWidth="1"/>
  </cols>
  <sheetData>
    <row r="1" spans="1:3" ht="16" thickBot="1">
      <c r="A1">
        <v>0</v>
      </c>
      <c r="B1" s="22" t="s">
        <v>44</v>
      </c>
      <c r="C1" s="17">
        <v>0</v>
      </c>
    </row>
    <row r="2" spans="1:3" ht="16" thickBot="1">
      <c r="A2">
        <v>50</v>
      </c>
      <c r="B2" s="12"/>
      <c r="C2" s="13"/>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2"/>
  <dimension ref="A1:C2"/>
  <sheetViews>
    <sheetView workbookViewId="0">
      <selection activeCell="A9" sqref="A9"/>
    </sheetView>
  </sheetViews>
  <sheetFormatPr baseColWidth="10" defaultColWidth="8.83203125" defaultRowHeight="15"/>
  <cols>
    <col min="1" max="1" width="3" bestFit="1" customWidth="1"/>
    <col min="2" max="2" width="35.5" bestFit="1" customWidth="1"/>
  </cols>
  <sheetData>
    <row r="1" spans="1:3" ht="16" thickBot="1">
      <c r="A1">
        <v>0</v>
      </c>
      <c r="B1" s="22" t="s">
        <v>44</v>
      </c>
      <c r="C1" s="17">
        <v>0</v>
      </c>
    </row>
    <row r="2" spans="1:3" ht="16" thickBot="1">
      <c r="A2">
        <v>50</v>
      </c>
      <c r="B2" s="12"/>
      <c r="C2" s="13"/>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3"/>
  <dimension ref="A1:C2"/>
  <sheetViews>
    <sheetView workbookViewId="0">
      <selection activeCell="A9" sqref="A9"/>
    </sheetView>
  </sheetViews>
  <sheetFormatPr baseColWidth="10" defaultColWidth="8.83203125" defaultRowHeight="15"/>
  <cols>
    <col min="1" max="1" width="3" bestFit="1" customWidth="1"/>
    <col min="2" max="2" width="35.5" bestFit="1" customWidth="1"/>
  </cols>
  <sheetData>
    <row r="1" spans="1:3" ht="16" thickBot="1">
      <c r="A1">
        <v>0</v>
      </c>
      <c r="B1" s="22" t="s">
        <v>44</v>
      </c>
      <c r="C1" s="17">
        <v>0</v>
      </c>
    </row>
    <row r="2" spans="1:3" ht="16" thickBot="1">
      <c r="A2">
        <v>50</v>
      </c>
      <c r="B2" s="12"/>
      <c r="C2" s="13"/>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2"/>
  <dimension ref="A1:C8"/>
  <sheetViews>
    <sheetView workbookViewId="0">
      <selection activeCell="A9" sqref="A9"/>
    </sheetView>
  </sheetViews>
  <sheetFormatPr baseColWidth="10" defaultColWidth="8.83203125" defaultRowHeight="15"/>
  <cols>
    <col min="1" max="1" width="3" bestFit="1" customWidth="1"/>
    <col min="2" max="2" width="21.1640625" style="1" bestFit="1" customWidth="1"/>
    <col min="3" max="3" width="9.1640625" style="4"/>
  </cols>
  <sheetData>
    <row r="1" spans="1:3" s="2" customFormat="1" ht="16" thickBot="1">
      <c r="A1" s="2" t="s">
        <v>7</v>
      </c>
      <c r="B1" s="3" t="s">
        <v>0</v>
      </c>
      <c r="C1" s="2">
        <v>7</v>
      </c>
    </row>
    <row r="2" spans="1:3">
      <c r="A2">
        <v>1</v>
      </c>
      <c r="B2" s="1" t="s">
        <v>1</v>
      </c>
    </row>
    <row r="3" spans="1:3">
      <c r="A3">
        <v>2</v>
      </c>
      <c r="B3" s="1" t="s">
        <v>2</v>
      </c>
    </row>
    <row r="4" spans="1:3">
      <c r="A4">
        <v>3</v>
      </c>
      <c r="B4" s="1" t="s">
        <v>29</v>
      </c>
    </row>
    <row r="5" spans="1:3">
      <c r="A5">
        <v>4</v>
      </c>
      <c r="B5" s="1" t="s">
        <v>3</v>
      </c>
    </row>
    <row r="6" spans="1:3">
      <c r="A6">
        <v>5</v>
      </c>
      <c r="B6" s="1" t="s">
        <v>4</v>
      </c>
    </row>
    <row r="7" spans="1:3">
      <c r="A7">
        <v>6</v>
      </c>
      <c r="B7" s="1" t="s">
        <v>5</v>
      </c>
    </row>
    <row r="8" spans="1:3">
      <c r="A8">
        <v>7</v>
      </c>
      <c r="B8" s="1" t="s">
        <v>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0"/>
  <dimension ref="A1:K16"/>
  <sheetViews>
    <sheetView workbookViewId="0">
      <selection activeCell="A9" sqref="A9"/>
    </sheetView>
  </sheetViews>
  <sheetFormatPr baseColWidth="10" defaultColWidth="8.83203125" defaultRowHeight="15"/>
  <cols>
    <col min="2" max="11" width="20.6640625" customWidth="1"/>
  </cols>
  <sheetData>
    <row r="1" spans="1:11">
      <c r="B1" s="21" t="s">
        <v>33</v>
      </c>
      <c r="C1" s="21" t="s">
        <v>34</v>
      </c>
      <c r="D1" s="21" t="s">
        <v>35</v>
      </c>
      <c r="E1" s="21" t="s">
        <v>36</v>
      </c>
      <c r="F1" s="21" t="s">
        <v>37</v>
      </c>
      <c r="G1" s="21" t="s">
        <v>38</v>
      </c>
      <c r="H1" s="21" t="s">
        <v>39</v>
      </c>
      <c r="I1" s="21" t="s">
        <v>40</v>
      </c>
      <c r="J1" s="21" t="s">
        <v>41</v>
      </c>
      <c r="K1" s="21" t="s">
        <v>42</v>
      </c>
    </row>
    <row r="2" spans="1:11">
      <c r="A2">
        <v>1</v>
      </c>
      <c r="B2" t="str">
        <f>'(1) Perkins'!B2</f>
        <v>Machine fabrikant</v>
      </c>
      <c r="C2" t="str">
        <f>'(2) FG Wilson'!B2</f>
        <v>Generatorset serienummer</v>
      </c>
      <c r="D2" t="str">
        <f>'(3) Perkins Marine'!B2</f>
        <v>Motor serienummer</v>
      </c>
      <c r="E2" t="str">
        <f>'(4) Lombardini Marine'!B2</f>
        <v>Motor serienummer</v>
      </c>
      <c r="F2" t="str">
        <f>'(5) Kohler Marine Power'!B2</f>
        <v>Motor serienummer</v>
      </c>
      <c r="G2" t="str">
        <f>'(6) Max Power'!B2</f>
        <v>Serienummer</v>
      </c>
      <c r="H2">
        <f>'(7) Overige'!B2</f>
        <v>0</v>
      </c>
    </row>
    <row r="3" spans="1:11">
      <c r="A3">
        <v>2</v>
      </c>
      <c r="B3" t="str">
        <f>'(1) Perkins'!B3</f>
        <v>Machine type</v>
      </c>
      <c r="C3" t="str">
        <f>'(2) FG Wilson'!B3</f>
        <v>In gebruikname datum generatorset</v>
      </c>
      <c r="D3" t="str">
        <f>'(3) Perkins Marine'!B3</f>
        <v>In gebruikname datum motor</v>
      </c>
      <c r="E3" t="str">
        <f>'(4) Lombardini Marine'!B3</f>
        <v>In gebruikname datum motor</v>
      </c>
      <c r="F3" t="str">
        <f>'(5) Kohler Marine Power'!B3</f>
        <v>In gebruikname datum motor</v>
      </c>
      <c r="G3" t="str">
        <f>'(6) Max Power'!B3</f>
        <v>In gebruikname datum truster</v>
      </c>
      <c r="H3" t="str">
        <f>'(7) Overige'!B3</f>
        <v>MELDING !</v>
      </c>
    </row>
    <row r="4" spans="1:11">
      <c r="A4">
        <v>3</v>
      </c>
      <c r="B4" t="str">
        <f>'(1) Perkins'!B4</f>
        <v xml:space="preserve">Machine chassisnummer </v>
      </c>
      <c r="C4" t="str">
        <f>'(2) FG Wilson'!B4</f>
        <v>Draaiurenstand bij optreden defect</v>
      </c>
      <c r="D4" t="str">
        <f>'(3) Perkins Marine'!B4</f>
        <v>Draaiurenstand bij optreden defect</v>
      </c>
      <c r="E4" t="str">
        <f>'(4) Lombardini Marine'!B4</f>
        <v>Draaiurenstand bij optreden defect</v>
      </c>
      <c r="F4" t="str">
        <f>'(5) Kohler Marine Power'!B4</f>
        <v>Draaiurenstand bij optreden defect</v>
      </c>
      <c r="G4" t="str">
        <f>'(6) Max Power'!B4</f>
        <v>Datum optreden klacht</v>
      </c>
      <c r="H4">
        <f>'(7) Overige'!B4</f>
        <v>0</v>
      </c>
    </row>
    <row r="5" spans="1:11">
      <c r="A5">
        <v>4</v>
      </c>
      <c r="B5" t="str">
        <f>'(1) Perkins'!B5</f>
        <v>Motor serienummer</v>
      </c>
      <c r="C5" t="str">
        <f>'(2) FG Wilson'!B5</f>
        <v>Datum optreden klacht</v>
      </c>
      <c r="D5" t="str">
        <f>'(3) Perkins Marine'!B5</f>
        <v>Datum optreden klacht</v>
      </c>
      <c r="E5" t="str">
        <f>'(4) Lombardini Marine'!B5</f>
        <v>Datum optreden klacht</v>
      </c>
      <c r="F5" t="str">
        <f>'(5) Kohler Marine Power'!B5</f>
        <v>Datum optreden klacht</v>
      </c>
      <c r="G5" t="str">
        <f>'(6) Max Power'!B5</f>
        <v>Klachtomschrijving</v>
      </c>
      <c r="H5" t="str">
        <f>'(7) Overige'!B5</f>
        <v>Neem telefonisch contact op met onze afdeling ProductSupport of gebruik ons contact formulier.</v>
      </c>
    </row>
    <row r="6" spans="1:11">
      <c r="A6">
        <v>5</v>
      </c>
      <c r="B6" t="str">
        <f>'(1) Perkins'!B6</f>
        <v>In gebruikname datum machine</v>
      </c>
      <c r="C6" t="str">
        <f>'(2) FG Wilson'!B6</f>
        <v>Klachtomschrijving</v>
      </c>
      <c r="D6" t="str">
        <f>'(3) Perkins Marine'!B6</f>
        <v>Klachtomschrijving</v>
      </c>
      <c r="E6" t="str">
        <f>'(4) Lombardini Marine'!B6</f>
        <v>Klachtomschrijving</v>
      </c>
      <c r="F6" t="str">
        <f>'(5) Kohler Marine Power'!B6</f>
        <v>Klachtomschrijving</v>
      </c>
      <c r="G6" t="str">
        <f>'(6) Max Power'!B6</f>
        <v>Claim op separaat geleverd onderdeel</v>
      </c>
      <c r="H6">
        <f>'(7) Overige'!B6</f>
        <v>0</v>
      </c>
    </row>
    <row r="7" spans="1:11">
      <c r="A7">
        <v>6</v>
      </c>
      <c r="B7" t="str">
        <f>'(1) Perkins'!B7</f>
        <v>Draaiurenstand bij optreden defect</v>
      </c>
      <c r="C7" t="str">
        <f>'(2) FG Wilson'!B7</f>
        <v>Claim op separaat geleverd onderdeel (Ja/Nee)</v>
      </c>
      <c r="D7" t="str">
        <f>'(3) Perkins Marine'!B7</f>
        <v>Claim op separaat geleverd onderdeel (Ja/Nee)</v>
      </c>
      <c r="E7" t="str">
        <f>'(4) Lombardini Marine'!B7</f>
        <v>Claim op separaat geleverd onderdeel (Ja/Nee)</v>
      </c>
      <c r="F7" t="str">
        <f>'(5) Kohler Marine Power'!B7</f>
        <v>Claim op separaat geleverd onderdeel (ja/Nee)</v>
      </c>
      <c r="G7" t="str">
        <f>'(6) Max Power'!B7</f>
        <v>Datum aanschaf onderdeel</v>
      </c>
      <c r="H7">
        <f>'(7) Overige'!B7</f>
        <v>0</v>
      </c>
    </row>
    <row r="8" spans="1:11">
      <c r="A8">
        <v>7</v>
      </c>
      <c r="B8" t="str">
        <f>'(1) Perkins'!B8</f>
        <v>Datum optreden klacht</v>
      </c>
      <c r="C8" t="str">
        <f>'(2) FG Wilson'!B8</f>
        <v>Datum aanschaf onderdeel</v>
      </c>
      <c r="D8" t="str">
        <f>'(3) Perkins Marine'!B8</f>
        <v>Datum aanschaf onderdeel</v>
      </c>
      <c r="E8" t="str">
        <f>'(4) Lombardini Marine'!B8</f>
        <v>Datum aanschaf onderdeel</v>
      </c>
      <c r="F8" t="str">
        <f>'(5) Kohler Marine Power'!B8</f>
        <v>Datum aanschaf onderdeel</v>
      </c>
      <c r="G8">
        <f>'(6) Max Power'!B8</f>
        <v>0</v>
      </c>
      <c r="H8" t="str">
        <f>'(7) Overige'!B8</f>
        <v>Wellicht link naar contact formulier?</v>
      </c>
    </row>
    <row r="9" spans="1:11">
      <c r="A9">
        <v>8</v>
      </c>
      <c r="B9" t="str">
        <f>'(1) Perkins'!B9</f>
        <v>Klachtomschrijving</v>
      </c>
      <c r="C9" t="str">
        <f>'(2) FG Wilson'!B9</f>
        <v>Draaiurenstand bij montage</v>
      </c>
      <c r="D9" t="str">
        <f>'(3) Perkins Marine'!B9</f>
        <v>Draaiurenstand bij montage</v>
      </c>
      <c r="E9" t="str">
        <f>'(4) Lombardini Marine'!B9</f>
        <v>Draaiurenstand bij montage</v>
      </c>
      <c r="F9" t="str">
        <f>'(5) Kohler Marine Power'!B9</f>
        <v>Draaiurenstand bij montage</v>
      </c>
      <c r="G9">
        <f>'(6) Max Power'!B9</f>
        <v>0</v>
      </c>
      <c r="H9">
        <f>'(7) Overige'!B9</f>
        <v>0</v>
      </c>
    </row>
    <row r="10" spans="1:11">
      <c r="A10">
        <v>9</v>
      </c>
      <c r="B10" t="str">
        <f>'(1) Perkins'!B10</f>
        <v>Claim op separaat geleverd onderdeel (Ja/Nee)</v>
      </c>
      <c r="C10">
        <f>'(2) FG Wilson'!B10</f>
        <v>0</v>
      </c>
      <c r="D10">
        <f>'(3) Perkins Marine'!B10</f>
        <v>0</v>
      </c>
      <c r="E10">
        <f>'(4) Lombardini Marine'!B10</f>
        <v>0</v>
      </c>
      <c r="F10">
        <f>'(5) Kohler Marine Power'!B10</f>
        <v>0</v>
      </c>
      <c r="G10">
        <f>'(6) Max Power'!B10</f>
        <v>0</v>
      </c>
      <c r="H10">
        <f>'(7) Overige'!B10</f>
        <v>0</v>
      </c>
    </row>
    <row r="11" spans="1:11">
      <c r="A11">
        <v>10</v>
      </c>
      <c r="B11" t="str">
        <f>'(1) Perkins'!B11</f>
        <v>Datum aanschaf onderdeel</v>
      </c>
      <c r="C11">
        <f>'(2) FG Wilson'!B11</f>
        <v>0</v>
      </c>
      <c r="D11">
        <f>'(3) Perkins Marine'!B11</f>
        <v>0</v>
      </c>
      <c r="E11">
        <f>'(4) Lombardini Marine'!B11</f>
        <v>0</v>
      </c>
      <c r="F11">
        <f>'(5) Kohler Marine Power'!B11</f>
        <v>0</v>
      </c>
      <c r="G11">
        <f>'(6) Max Power'!B11</f>
        <v>0</v>
      </c>
      <c r="H11">
        <f>'(7) Overige'!B11</f>
        <v>0</v>
      </c>
    </row>
    <row r="12" spans="1:11">
      <c r="A12">
        <v>11</v>
      </c>
      <c r="B12" t="str">
        <f>'(1) Perkins'!B12</f>
        <v>Draaiurenstand bij montage</v>
      </c>
      <c r="C12">
        <f>'(2) FG Wilson'!B12</f>
        <v>0</v>
      </c>
      <c r="D12">
        <f>'(3) Perkins Marine'!B12</f>
        <v>0</v>
      </c>
      <c r="E12">
        <f>'(4) Lombardini Marine'!B12</f>
        <v>0</v>
      </c>
      <c r="F12">
        <f>'(5) Kohler Marine Power'!B12</f>
        <v>0</v>
      </c>
      <c r="G12">
        <f>'(6) Max Power'!B12</f>
        <v>0</v>
      </c>
      <c r="H12">
        <f>'(7) Overige'!B12</f>
        <v>0</v>
      </c>
    </row>
    <row r="13" spans="1:11">
      <c r="A13">
        <v>12</v>
      </c>
      <c r="B13">
        <f>'(1) Perkins'!B13</f>
        <v>0</v>
      </c>
      <c r="C13">
        <f>'(2) FG Wilson'!B13</f>
        <v>0</v>
      </c>
      <c r="D13">
        <f>'(3) Perkins Marine'!B13</f>
        <v>0</v>
      </c>
      <c r="E13">
        <f>'(4) Lombardini Marine'!B13</f>
        <v>0</v>
      </c>
      <c r="F13">
        <f>'(5) Kohler Marine Power'!B13</f>
        <v>0</v>
      </c>
      <c r="G13">
        <f>'(6) Max Power'!B13</f>
        <v>0</v>
      </c>
      <c r="H13">
        <f>'(7) Overige'!B13</f>
        <v>0</v>
      </c>
    </row>
    <row r="14" spans="1:11">
      <c r="A14">
        <v>13</v>
      </c>
      <c r="B14">
        <f>'(1) Perkins'!B14</f>
        <v>0</v>
      </c>
      <c r="C14">
        <f>'(2) FG Wilson'!B14</f>
        <v>0</v>
      </c>
      <c r="D14">
        <f>'(3) Perkins Marine'!B14</f>
        <v>0</v>
      </c>
      <c r="E14">
        <f>'(4) Lombardini Marine'!B14</f>
        <v>0</v>
      </c>
      <c r="F14">
        <f>'(5) Kohler Marine Power'!B14</f>
        <v>0</v>
      </c>
      <c r="G14">
        <f>'(6) Max Power'!B14</f>
        <v>0</v>
      </c>
      <c r="H14">
        <f>'(7) Overige'!B14</f>
        <v>0</v>
      </c>
    </row>
    <row r="15" spans="1:11">
      <c r="A15">
        <v>14</v>
      </c>
      <c r="B15">
        <f>'(1) Perkins'!B15</f>
        <v>0</v>
      </c>
      <c r="C15">
        <f>'(2) FG Wilson'!B15</f>
        <v>0</v>
      </c>
      <c r="D15">
        <f>'(3) Perkins Marine'!B15</f>
        <v>0</v>
      </c>
      <c r="E15">
        <f>'(4) Lombardini Marine'!B15</f>
        <v>0</v>
      </c>
      <c r="F15">
        <f>'(5) Kohler Marine Power'!B15</f>
        <v>0</v>
      </c>
      <c r="G15">
        <f>'(6) Max Power'!B15</f>
        <v>0</v>
      </c>
      <c r="H15">
        <f>'(7) Overige'!B15</f>
        <v>0</v>
      </c>
    </row>
    <row r="16" spans="1:11">
      <c r="A16">
        <v>15</v>
      </c>
      <c r="B16">
        <f>'(1) Perkins'!B16</f>
        <v>0</v>
      </c>
      <c r="C16">
        <f>'(2) FG Wilson'!B16</f>
        <v>0</v>
      </c>
      <c r="D16">
        <f>'(3) Perkins Marine'!B16</f>
        <v>0</v>
      </c>
      <c r="E16">
        <f>'(4) Lombardini Marine'!B16</f>
        <v>0</v>
      </c>
      <c r="F16">
        <f>'(5) Kohler Marine Power'!B16</f>
        <v>0</v>
      </c>
      <c r="G16">
        <f>'(6) Max Power'!B16</f>
        <v>0</v>
      </c>
      <c r="H16">
        <f>'(7) Overige'!B16</f>
        <v>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dimension ref="A1:C12"/>
  <sheetViews>
    <sheetView workbookViewId="0">
      <selection activeCell="A9" sqref="A9"/>
    </sheetView>
  </sheetViews>
  <sheetFormatPr baseColWidth="10" defaultColWidth="8.83203125" defaultRowHeight="15"/>
  <cols>
    <col min="1" max="1" width="3" bestFit="1" customWidth="1"/>
    <col min="2" max="2" width="45.6640625" customWidth="1"/>
    <col min="3" max="3" width="9.83203125" bestFit="1" customWidth="1"/>
    <col min="245" max="245" width="40.6640625" customWidth="1"/>
    <col min="246" max="246" width="10.6640625" customWidth="1"/>
    <col min="247" max="247" width="40.6640625" customWidth="1"/>
    <col min="248" max="248" width="10.6640625" customWidth="1"/>
    <col min="249" max="249" width="40.6640625" customWidth="1"/>
    <col min="250" max="250" width="10.6640625" customWidth="1"/>
    <col min="251" max="251" width="40.6640625" customWidth="1"/>
    <col min="252" max="252" width="10.6640625" customWidth="1"/>
    <col min="253" max="253" width="40.6640625" customWidth="1"/>
    <col min="254" max="254" width="10.6640625" customWidth="1"/>
    <col min="255" max="255" width="40.6640625" customWidth="1"/>
    <col min="256" max="256" width="10.6640625" customWidth="1"/>
    <col min="257" max="257" width="40.6640625" customWidth="1"/>
    <col min="501" max="501" width="40.6640625" customWidth="1"/>
    <col min="502" max="502" width="10.6640625" customWidth="1"/>
    <col min="503" max="503" width="40.6640625" customWidth="1"/>
    <col min="504" max="504" width="10.6640625" customWidth="1"/>
    <col min="505" max="505" width="40.6640625" customWidth="1"/>
    <col min="506" max="506" width="10.6640625" customWidth="1"/>
    <col min="507" max="507" width="40.6640625" customWidth="1"/>
    <col min="508" max="508" width="10.6640625" customWidth="1"/>
    <col min="509" max="509" width="40.6640625" customWidth="1"/>
    <col min="510" max="510" width="10.6640625" customWidth="1"/>
    <col min="511" max="511" width="40.6640625" customWidth="1"/>
    <col min="512" max="512" width="10.6640625" customWidth="1"/>
    <col min="513" max="513" width="40.6640625" customWidth="1"/>
    <col min="757" max="757" width="40.6640625" customWidth="1"/>
    <col min="758" max="758" width="10.6640625" customWidth="1"/>
    <col min="759" max="759" width="40.6640625" customWidth="1"/>
    <col min="760" max="760" width="10.6640625" customWidth="1"/>
    <col min="761" max="761" width="40.6640625" customWidth="1"/>
    <col min="762" max="762" width="10.6640625" customWidth="1"/>
    <col min="763" max="763" width="40.6640625" customWidth="1"/>
    <col min="764" max="764" width="10.6640625" customWidth="1"/>
    <col min="765" max="765" width="40.6640625" customWidth="1"/>
    <col min="766" max="766" width="10.6640625" customWidth="1"/>
    <col min="767" max="767" width="40.6640625" customWidth="1"/>
    <col min="768" max="768" width="10.6640625" customWidth="1"/>
    <col min="769" max="769" width="40.6640625" customWidth="1"/>
    <col min="1013" max="1013" width="40.6640625" customWidth="1"/>
    <col min="1014" max="1014" width="10.6640625" customWidth="1"/>
    <col min="1015" max="1015" width="40.6640625" customWidth="1"/>
    <col min="1016" max="1016" width="10.6640625" customWidth="1"/>
    <col min="1017" max="1017" width="40.6640625" customWidth="1"/>
    <col min="1018" max="1018" width="10.6640625" customWidth="1"/>
    <col min="1019" max="1019" width="40.6640625" customWidth="1"/>
    <col min="1020" max="1020" width="10.6640625" customWidth="1"/>
    <col min="1021" max="1021" width="40.6640625" customWidth="1"/>
    <col min="1022" max="1022" width="10.6640625" customWidth="1"/>
    <col min="1023" max="1023" width="40.6640625" customWidth="1"/>
    <col min="1024" max="1024" width="10.6640625" customWidth="1"/>
    <col min="1025" max="1025" width="40.6640625" customWidth="1"/>
    <col min="1269" max="1269" width="40.6640625" customWidth="1"/>
    <col min="1270" max="1270" width="10.6640625" customWidth="1"/>
    <col min="1271" max="1271" width="40.6640625" customWidth="1"/>
    <col min="1272" max="1272" width="10.6640625" customWidth="1"/>
    <col min="1273" max="1273" width="40.6640625" customWidth="1"/>
    <col min="1274" max="1274" width="10.6640625" customWidth="1"/>
    <col min="1275" max="1275" width="40.6640625" customWidth="1"/>
    <col min="1276" max="1276" width="10.6640625" customWidth="1"/>
    <col min="1277" max="1277" width="40.6640625" customWidth="1"/>
    <col min="1278" max="1278" width="10.6640625" customWidth="1"/>
    <col min="1279" max="1279" width="40.6640625" customWidth="1"/>
    <col min="1280" max="1280" width="10.6640625" customWidth="1"/>
    <col min="1281" max="1281" width="40.6640625" customWidth="1"/>
    <col min="1525" max="1525" width="40.6640625" customWidth="1"/>
    <col min="1526" max="1526" width="10.6640625" customWidth="1"/>
    <col min="1527" max="1527" width="40.6640625" customWidth="1"/>
    <col min="1528" max="1528" width="10.6640625" customWidth="1"/>
    <col min="1529" max="1529" width="40.6640625" customWidth="1"/>
    <col min="1530" max="1530" width="10.6640625" customWidth="1"/>
    <col min="1531" max="1531" width="40.6640625" customWidth="1"/>
    <col min="1532" max="1532" width="10.6640625" customWidth="1"/>
    <col min="1533" max="1533" width="40.6640625" customWidth="1"/>
    <col min="1534" max="1534" width="10.6640625" customWidth="1"/>
    <col min="1535" max="1535" width="40.6640625" customWidth="1"/>
    <col min="1536" max="1536" width="10.6640625" customWidth="1"/>
    <col min="1537" max="1537" width="40.6640625" customWidth="1"/>
    <col min="1781" max="1781" width="40.6640625" customWidth="1"/>
    <col min="1782" max="1782" width="10.6640625" customWidth="1"/>
    <col min="1783" max="1783" width="40.6640625" customWidth="1"/>
    <col min="1784" max="1784" width="10.6640625" customWidth="1"/>
    <col min="1785" max="1785" width="40.6640625" customWidth="1"/>
    <col min="1786" max="1786" width="10.6640625" customWidth="1"/>
    <col min="1787" max="1787" width="40.6640625" customWidth="1"/>
    <col min="1788" max="1788" width="10.6640625" customWidth="1"/>
    <col min="1789" max="1789" width="40.6640625" customWidth="1"/>
    <col min="1790" max="1790" width="10.6640625" customWidth="1"/>
    <col min="1791" max="1791" width="40.6640625" customWidth="1"/>
    <col min="1792" max="1792" width="10.6640625" customWidth="1"/>
    <col min="1793" max="1793" width="40.6640625" customWidth="1"/>
    <col min="2037" max="2037" width="40.6640625" customWidth="1"/>
    <col min="2038" max="2038" width="10.6640625" customWidth="1"/>
    <col min="2039" max="2039" width="40.6640625" customWidth="1"/>
    <col min="2040" max="2040" width="10.6640625" customWidth="1"/>
    <col min="2041" max="2041" width="40.6640625" customWidth="1"/>
    <col min="2042" max="2042" width="10.6640625" customWidth="1"/>
    <col min="2043" max="2043" width="40.6640625" customWidth="1"/>
    <col min="2044" max="2044" width="10.6640625" customWidth="1"/>
    <col min="2045" max="2045" width="40.6640625" customWidth="1"/>
    <col min="2046" max="2046" width="10.6640625" customWidth="1"/>
    <col min="2047" max="2047" width="40.6640625" customWidth="1"/>
    <col min="2048" max="2048" width="10.6640625" customWidth="1"/>
    <col min="2049" max="2049" width="40.6640625" customWidth="1"/>
    <col min="2293" max="2293" width="40.6640625" customWidth="1"/>
    <col min="2294" max="2294" width="10.6640625" customWidth="1"/>
    <col min="2295" max="2295" width="40.6640625" customWidth="1"/>
    <col min="2296" max="2296" width="10.6640625" customWidth="1"/>
    <col min="2297" max="2297" width="40.6640625" customWidth="1"/>
    <col min="2298" max="2298" width="10.6640625" customWidth="1"/>
    <col min="2299" max="2299" width="40.6640625" customWidth="1"/>
    <col min="2300" max="2300" width="10.6640625" customWidth="1"/>
    <col min="2301" max="2301" width="40.6640625" customWidth="1"/>
    <col min="2302" max="2302" width="10.6640625" customWidth="1"/>
    <col min="2303" max="2303" width="40.6640625" customWidth="1"/>
    <col min="2304" max="2304" width="10.6640625" customWidth="1"/>
    <col min="2305" max="2305" width="40.6640625" customWidth="1"/>
    <col min="2549" max="2549" width="40.6640625" customWidth="1"/>
    <col min="2550" max="2550" width="10.6640625" customWidth="1"/>
    <col min="2551" max="2551" width="40.6640625" customWidth="1"/>
    <col min="2552" max="2552" width="10.6640625" customWidth="1"/>
    <col min="2553" max="2553" width="40.6640625" customWidth="1"/>
    <col min="2554" max="2554" width="10.6640625" customWidth="1"/>
    <col min="2555" max="2555" width="40.6640625" customWidth="1"/>
    <col min="2556" max="2556" width="10.6640625" customWidth="1"/>
    <col min="2557" max="2557" width="40.6640625" customWidth="1"/>
    <col min="2558" max="2558" width="10.6640625" customWidth="1"/>
    <col min="2559" max="2559" width="40.6640625" customWidth="1"/>
    <col min="2560" max="2560" width="10.6640625" customWidth="1"/>
    <col min="2561" max="2561" width="40.6640625" customWidth="1"/>
    <col min="2805" max="2805" width="40.6640625" customWidth="1"/>
    <col min="2806" max="2806" width="10.6640625" customWidth="1"/>
    <col min="2807" max="2807" width="40.6640625" customWidth="1"/>
    <col min="2808" max="2808" width="10.6640625" customWidth="1"/>
    <col min="2809" max="2809" width="40.6640625" customWidth="1"/>
    <col min="2810" max="2810" width="10.6640625" customWidth="1"/>
    <col min="2811" max="2811" width="40.6640625" customWidth="1"/>
    <col min="2812" max="2812" width="10.6640625" customWidth="1"/>
    <col min="2813" max="2813" width="40.6640625" customWidth="1"/>
    <col min="2814" max="2814" width="10.6640625" customWidth="1"/>
    <col min="2815" max="2815" width="40.6640625" customWidth="1"/>
    <col min="2816" max="2816" width="10.6640625" customWidth="1"/>
    <col min="2817" max="2817" width="40.6640625" customWidth="1"/>
    <col min="3061" max="3061" width="40.6640625" customWidth="1"/>
    <col min="3062" max="3062" width="10.6640625" customWidth="1"/>
    <col min="3063" max="3063" width="40.6640625" customWidth="1"/>
    <col min="3064" max="3064" width="10.6640625" customWidth="1"/>
    <col min="3065" max="3065" width="40.6640625" customWidth="1"/>
    <col min="3066" max="3066" width="10.6640625" customWidth="1"/>
    <col min="3067" max="3067" width="40.6640625" customWidth="1"/>
    <col min="3068" max="3068" width="10.6640625" customWidth="1"/>
    <col min="3069" max="3069" width="40.6640625" customWidth="1"/>
    <col min="3070" max="3070" width="10.6640625" customWidth="1"/>
    <col min="3071" max="3071" width="40.6640625" customWidth="1"/>
    <col min="3072" max="3072" width="10.6640625" customWidth="1"/>
    <col min="3073" max="3073" width="40.6640625" customWidth="1"/>
    <col min="3317" max="3317" width="40.6640625" customWidth="1"/>
    <col min="3318" max="3318" width="10.6640625" customWidth="1"/>
    <col min="3319" max="3319" width="40.6640625" customWidth="1"/>
    <col min="3320" max="3320" width="10.6640625" customWidth="1"/>
    <col min="3321" max="3321" width="40.6640625" customWidth="1"/>
    <col min="3322" max="3322" width="10.6640625" customWidth="1"/>
    <col min="3323" max="3323" width="40.6640625" customWidth="1"/>
    <col min="3324" max="3324" width="10.6640625" customWidth="1"/>
    <col min="3325" max="3325" width="40.6640625" customWidth="1"/>
    <col min="3326" max="3326" width="10.6640625" customWidth="1"/>
    <col min="3327" max="3327" width="40.6640625" customWidth="1"/>
    <col min="3328" max="3328" width="10.6640625" customWidth="1"/>
    <col min="3329" max="3329" width="40.6640625" customWidth="1"/>
    <col min="3573" max="3573" width="40.6640625" customWidth="1"/>
    <col min="3574" max="3574" width="10.6640625" customWidth="1"/>
    <col min="3575" max="3575" width="40.6640625" customWidth="1"/>
    <col min="3576" max="3576" width="10.6640625" customWidth="1"/>
    <col min="3577" max="3577" width="40.6640625" customWidth="1"/>
    <col min="3578" max="3578" width="10.6640625" customWidth="1"/>
    <col min="3579" max="3579" width="40.6640625" customWidth="1"/>
    <col min="3580" max="3580" width="10.6640625" customWidth="1"/>
    <col min="3581" max="3581" width="40.6640625" customWidth="1"/>
    <col min="3582" max="3582" width="10.6640625" customWidth="1"/>
    <col min="3583" max="3583" width="40.6640625" customWidth="1"/>
    <col min="3584" max="3584" width="10.6640625" customWidth="1"/>
    <col min="3585" max="3585" width="40.6640625" customWidth="1"/>
    <col min="3829" max="3829" width="40.6640625" customWidth="1"/>
    <col min="3830" max="3830" width="10.6640625" customWidth="1"/>
    <col min="3831" max="3831" width="40.6640625" customWidth="1"/>
    <col min="3832" max="3832" width="10.6640625" customWidth="1"/>
    <col min="3833" max="3833" width="40.6640625" customWidth="1"/>
    <col min="3834" max="3834" width="10.6640625" customWidth="1"/>
    <col min="3835" max="3835" width="40.6640625" customWidth="1"/>
    <col min="3836" max="3836" width="10.6640625" customWidth="1"/>
    <col min="3837" max="3837" width="40.6640625" customWidth="1"/>
    <col min="3838" max="3838" width="10.6640625" customWidth="1"/>
    <col min="3839" max="3839" width="40.6640625" customWidth="1"/>
    <col min="3840" max="3840" width="10.6640625" customWidth="1"/>
    <col min="3841" max="3841" width="40.6640625" customWidth="1"/>
    <col min="4085" max="4085" width="40.6640625" customWidth="1"/>
    <col min="4086" max="4086" width="10.6640625" customWidth="1"/>
    <col min="4087" max="4087" width="40.6640625" customWidth="1"/>
    <col min="4088" max="4088" width="10.6640625" customWidth="1"/>
    <col min="4089" max="4089" width="40.6640625" customWidth="1"/>
    <col min="4090" max="4090" width="10.6640625" customWidth="1"/>
    <col min="4091" max="4091" width="40.6640625" customWidth="1"/>
    <col min="4092" max="4092" width="10.6640625" customWidth="1"/>
    <col min="4093" max="4093" width="40.6640625" customWidth="1"/>
    <col min="4094" max="4094" width="10.6640625" customWidth="1"/>
    <col min="4095" max="4095" width="40.6640625" customWidth="1"/>
    <col min="4096" max="4096" width="10.6640625" customWidth="1"/>
    <col min="4097" max="4097" width="40.6640625" customWidth="1"/>
    <col min="4341" max="4341" width="40.6640625" customWidth="1"/>
    <col min="4342" max="4342" width="10.6640625" customWidth="1"/>
    <col min="4343" max="4343" width="40.6640625" customWidth="1"/>
    <col min="4344" max="4344" width="10.6640625" customWidth="1"/>
    <col min="4345" max="4345" width="40.6640625" customWidth="1"/>
    <col min="4346" max="4346" width="10.6640625" customWidth="1"/>
    <col min="4347" max="4347" width="40.6640625" customWidth="1"/>
    <col min="4348" max="4348" width="10.6640625" customWidth="1"/>
    <col min="4349" max="4349" width="40.6640625" customWidth="1"/>
    <col min="4350" max="4350" width="10.6640625" customWidth="1"/>
    <col min="4351" max="4351" width="40.6640625" customWidth="1"/>
    <col min="4352" max="4352" width="10.6640625" customWidth="1"/>
    <col min="4353" max="4353" width="40.6640625" customWidth="1"/>
    <col min="4597" max="4597" width="40.6640625" customWidth="1"/>
    <col min="4598" max="4598" width="10.6640625" customWidth="1"/>
    <col min="4599" max="4599" width="40.6640625" customWidth="1"/>
    <col min="4600" max="4600" width="10.6640625" customWidth="1"/>
    <col min="4601" max="4601" width="40.6640625" customWidth="1"/>
    <col min="4602" max="4602" width="10.6640625" customWidth="1"/>
    <col min="4603" max="4603" width="40.6640625" customWidth="1"/>
    <col min="4604" max="4604" width="10.6640625" customWidth="1"/>
    <col min="4605" max="4605" width="40.6640625" customWidth="1"/>
    <col min="4606" max="4606" width="10.6640625" customWidth="1"/>
    <col min="4607" max="4607" width="40.6640625" customWidth="1"/>
    <col min="4608" max="4608" width="10.6640625" customWidth="1"/>
    <col min="4609" max="4609" width="40.6640625" customWidth="1"/>
    <col min="4853" max="4853" width="40.6640625" customWidth="1"/>
    <col min="4854" max="4854" width="10.6640625" customWidth="1"/>
    <col min="4855" max="4855" width="40.6640625" customWidth="1"/>
    <col min="4856" max="4856" width="10.6640625" customWidth="1"/>
    <col min="4857" max="4857" width="40.6640625" customWidth="1"/>
    <col min="4858" max="4858" width="10.6640625" customWidth="1"/>
    <col min="4859" max="4859" width="40.6640625" customWidth="1"/>
    <col min="4860" max="4860" width="10.6640625" customWidth="1"/>
    <col min="4861" max="4861" width="40.6640625" customWidth="1"/>
    <col min="4862" max="4862" width="10.6640625" customWidth="1"/>
    <col min="4863" max="4863" width="40.6640625" customWidth="1"/>
    <col min="4864" max="4864" width="10.6640625" customWidth="1"/>
    <col min="4865" max="4865" width="40.6640625" customWidth="1"/>
    <col min="5109" max="5109" width="40.6640625" customWidth="1"/>
    <col min="5110" max="5110" width="10.6640625" customWidth="1"/>
    <col min="5111" max="5111" width="40.6640625" customWidth="1"/>
    <col min="5112" max="5112" width="10.6640625" customWidth="1"/>
    <col min="5113" max="5113" width="40.6640625" customWidth="1"/>
    <col min="5114" max="5114" width="10.6640625" customWidth="1"/>
    <col min="5115" max="5115" width="40.6640625" customWidth="1"/>
    <col min="5116" max="5116" width="10.6640625" customWidth="1"/>
    <col min="5117" max="5117" width="40.6640625" customWidth="1"/>
    <col min="5118" max="5118" width="10.6640625" customWidth="1"/>
    <col min="5119" max="5119" width="40.6640625" customWidth="1"/>
    <col min="5120" max="5120" width="10.6640625" customWidth="1"/>
    <col min="5121" max="5121" width="40.6640625" customWidth="1"/>
    <col min="5365" max="5365" width="40.6640625" customWidth="1"/>
    <col min="5366" max="5366" width="10.6640625" customWidth="1"/>
    <col min="5367" max="5367" width="40.6640625" customWidth="1"/>
    <col min="5368" max="5368" width="10.6640625" customWidth="1"/>
    <col min="5369" max="5369" width="40.6640625" customWidth="1"/>
    <col min="5370" max="5370" width="10.6640625" customWidth="1"/>
    <col min="5371" max="5371" width="40.6640625" customWidth="1"/>
    <col min="5372" max="5372" width="10.6640625" customWidth="1"/>
    <col min="5373" max="5373" width="40.6640625" customWidth="1"/>
    <col min="5374" max="5374" width="10.6640625" customWidth="1"/>
    <col min="5375" max="5375" width="40.6640625" customWidth="1"/>
    <col min="5376" max="5376" width="10.6640625" customWidth="1"/>
    <col min="5377" max="5377" width="40.6640625" customWidth="1"/>
    <col min="5621" max="5621" width="40.6640625" customWidth="1"/>
    <col min="5622" max="5622" width="10.6640625" customWidth="1"/>
    <col min="5623" max="5623" width="40.6640625" customWidth="1"/>
    <col min="5624" max="5624" width="10.6640625" customWidth="1"/>
    <col min="5625" max="5625" width="40.6640625" customWidth="1"/>
    <col min="5626" max="5626" width="10.6640625" customWidth="1"/>
    <col min="5627" max="5627" width="40.6640625" customWidth="1"/>
    <col min="5628" max="5628" width="10.6640625" customWidth="1"/>
    <col min="5629" max="5629" width="40.6640625" customWidth="1"/>
    <col min="5630" max="5630" width="10.6640625" customWidth="1"/>
    <col min="5631" max="5631" width="40.6640625" customWidth="1"/>
    <col min="5632" max="5632" width="10.6640625" customWidth="1"/>
    <col min="5633" max="5633" width="40.6640625" customWidth="1"/>
    <col min="5877" max="5877" width="40.6640625" customWidth="1"/>
    <col min="5878" max="5878" width="10.6640625" customWidth="1"/>
    <col min="5879" max="5879" width="40.6640625" customWidth="1"/>
    <col min="5880" max="5880" width="10.6640625" customWidth="1"/>
    <col min="5881" max="5881" width="40.6640625" customWidth="1"/>
    <col min="5882" max="5882" width="10.6640625" customWidth="1"/>
    <col min="5883" max="5883" width="40.6640625" customWidth="1"/>
    <col min="5884" max="5884" width="10.6640625" customWidth="1"/>
    <col min="5885" max="5885" width="40.6640625" customWidth="1"/>
    <col min="5886" max="5886" width="10.6640625" customWidth="1"/>
    <col min="5887" max="5887" width="40.6640625" customWidth="1"/>
    <col min="5888" max="5888" width="10.6640625" customWidth="1"/>
    <col min="5889" max="5889" width="40.6640625" customWidth="1"/>
    <col min="6133" max="6133" width="40.6640625" customWidth="1"/>
    <col min="6134" max="6134" width="10.6640625" customWidth="1"/>
    <col min="6135" max="6135" width="40.6640625" customWidth="1"/>
    <col min="6136" max="6136" width="10.6640625" customWidth="1"/>
    <col min="6137" max="6137" width="40.6640625" customWidth="1"/>
    <col min="6138" max="6138" width="10.6640625" customWidth="1"/>
    <col min="6139" max="6139" width="40.6640625" customWidth="1"/>
    <col min="6140" max="6140" width="10.6640625" customWidth="1"/>
    <col min="6141" max="6141" width="40.6640625" customWidth="1"/>
    <col min="6142" max="6142" width="10.6640625" customWidth="1"/>
    <col min="6143" max="6143" width="40.6640625" customWidth="1"/>
    <col min="6144" max="6144" width="10.6640625" customWidth="1"/>
    <col min="6145" max="6145" width="40.6640625" customWidth="1"/>
    <col min="6389" max="6389" width="40.6640625" customWidth="1"/>
    <col min="6390" max="6390" width="10.6640625" customWidth="1"/>
    <col min="6391" max="6391" width="40.6640625" customWidth="1"/>
    <col min="6392" max="6392" width="10.6640625" customWidth="1"/>
    <col min="6393" max="6393" width="40.6640625" customWidth="1"/>
    <col min="6394" max="6394" width="10.6640625" customWidth="1"/>
    <col min="6395" max="6395" width="40.6640625" customWidth="1"/>
    <col min="6396" max="6396" width="10.6640625" customWidth="1"/>
    <col min="6397" max="6397" width="40.6640625" customWidth="1"/>
    <col min="6398" max="6398" width="10.6640625" customWidth="1"/>
    <col min="6399" max="6399" width="40.6640625" customWidth="1"/>
    <col min="6400" max="6400" width="10.6640625" customWidth="1"/>
    <col min="6401" max="6401" width="40.6640625" customWidth="1"/>
    <col min="6645" max="6645" width="40.6640625" customWidth="1"/>
    <col min="6646" max="6646" width="10.6640625" customWidth="1"/>
    <col min="6647" max="6647" width="40.6640625" customWidth="1"/>
    <col min="6648" max="6648" width="10.6640625" customWidth="1"/>
    <col min="6649" max="6649" width="40.6640625" customWidth="1"/>
    <col min="6650" max="6650" width="10.6640625" customWidth="1"/>
    <col min="6651" max="6651" width="40.6640625" customWidth="1"/>
    <col min="6652" max="6652" width="10.6640625" customWidth="1"/>
    <col min="6653" max="6653" width="40.6640625" customWidth="1"/>
    <col min="6654" max="6654" width="10.6640625" customWidth="1"/>
    <col min="6655" max="6655" width="40.6640625" customWidth="1"/>
    <col min="6656" max="6656" width="10.6640625" customWidth="1"/>
    <col min="6657" max="6657" width="40.6640625" customWidth="1"/>
    <col min="6901" max="6901" width="40.6640625" customWidth="1"/>
    <col min="6902" max="6902" width="10.6640625" customWidth="1"/>
    <col min="6903" max="6903" width="40.6640625" customWidth="1"/>
    <col min="6904" max="6904" width="10.6640625" customWidth="1"/>
    <col min="6905" max="6905" width="40.6640625" customWidth="1"/>
    <col min="6906" max="6906" width="10.6640625" customWidth="1"/>
    <col min="6907" max="6907" width="40.6640625" customWidth="1"/>
    <col min="6908" max="6908" width="10.6640625" customWidth="1"/>
    <col min="6909" max="6909" width="40.6640625" customWidth="1"/>
    <col min="6910" max="6910" width="10.6640625" customWidth="1"/>
    <col min="6911" max="6911" width="40.6640625" customWidth="1"/>
    <col min="6912" max="6912" width="10.6640625" customWidth="1"/>
    <col min="6913" max="6913" width="40.6640625" customWidth="1"/>
    <col min="7157" max="7157" width="40.6640625" customWidth="1"/>
    <col min="7158" max="7158" width="10.6640625" customWidth="1"/>
    <col min="7159" max="7159" width="40.6640625" customWidth="1"/>
    <col min="7160" max="7160" width="10.6640625" customWidth="1"/>
    <col min="7161" max="7161" width="40.6640625" customWidth="1"/>
    <col min="7162" max="7162" width="10.6640625" customWidth="1"/>
    <col min="7163" max="7163" width="40.6640625" customWidth="1"/>
    <col min="7164" max="7164" width="10.6640625" customWidth="1"/>
    <col min="7165" max="7165" width="40.6640625" customWidth="1"/>
    <col min="7166" max="7166" width="10.6640625" customWidth="1"/>
    <col min="7167" max="7167" width="40.6640625" customWidth="1"/>
    <col min="7168" max="7168" width="10.6640625" customWidth="1"/>
    <col min="7169" max="7169" width="40.6640625" customWidth="1"/>
    <col min="7413" max="7413" width="40.6640625" customWidth="1"/>
    <col min="7414" max="7414" width="10.6640625" customWidth="1"/>
    <col min="7415" max="7415" width="40.6640625" customWidth="1"/>
    <col min="7416" max="7416" width="10.6640625" customWidth="1"/>
    <col min="7417" max="7417" width="40.6640625" customWidth="1"/>
    <col min="7418" max="7418" width="10.6640625" customWidth="1"/>
    <col min="7419" max="7419" width="40.6640625" customWidth="1"/>
    <col min="7420" max="7420" width="10.6640625" customWidth="1"/>
    <col min="7421" max="7421" width="40.6640625" customWidth="1"/>
    <col min="7422" max="7422" width="10.6640625" customWidth="1"/>
    <col min="7423" max="7423" width="40.6640625" customWidth="1"/>
    <col min="7424" max="7424" width="10.6640625" customWidth="1"/>
    <col min="7425" max="7425" width="40.6640625" customWidth="1"/>
    <col min="7669" max="7669" width="40.6640625" customWidth="1"/>
    <col min="7670" max="7670" width="10.6640625" customWidth="1"/>
    <col min="7671" max="7671" width="40.6640625" customWidth="1"/>
    <col min="7672" max="7672" width="10.6640625" customWidth="1"/>
    <col min="7673" max="7673" width="40.6640625" customWidth="1"/>
    <col min="7674" max="7674" width="10.6640625" customWidth="1"/>
    <col min="7675" max="7675" width="40.6640625" customWidth="1"/>
    <col min="7676" max="7676" width="10.6640625" customWidth="1"/>
    <col min="7677" max="7677" width="40.6640625" customWidth="1"/>
    <col min="7678" max="7678" width="10.6640625" customWidth="1"/>
    <col min="7679" max="7679" width="40.6640625" customWidth="1"/>
    <col min="7680" max="7680" width="10.6640625" customWidth="1"/>
    <col min="7681" max="7681" width="40.6640625" customWidth="1"/>
    <col min="7925" max="7925" width="40.6640625" customWidth="1"/>
    <col min="7926" max="7926" width="10.6640625" customWidth="1"/>
    <col min="7927" max="7927" width="40.6640625" customWidth="1"/>
    <col min="7928" max="7928" width="10.6640625" customWidth="1"/>
    <col min="7929" max="7929" width="40.6640625" customWidth="1"/>
    <col min="7930" max="7930" width="10.6640625" customWidth="1"/>
    <col min="7931" max="7931" width="40.6640625" customWidth="1"/>
    <col min="7932" max="7932" width="10.6640625" customWidth="1"/>
    <col min="7933" max="7933" width="40.6640625" customWidth="1"/>
    <col min="7934" max="7934" width="10.6640625" customWidth="1"/>
    <col min="7935" max="7935" width="40.6640625" customWidth="1"/>
    <col min="7936" max="7936" width="10.6640625" customWidth="1"/>
    <col min="7937" max="7937" width="40.6640625" customWidth="1"/>
    <col min="8181" max="8181" width="40.6640625" customWidth="1"/>
    <col min="8182" max="8182" width="10.6640625" customWidth="1"/>
    <col min="8183" max="8183" width="40.6640625" customWidth="1"/>
    <col min="8184" max="8184" width="10.6640625" customWidth="1"/>
    <col min="8185" max="8185" width="40.6640625" customWidth="1"/>
    <col min="8186" max="8186" width="10.6640625" customWidth="1"/>
    <col min="8187" max="8187" width="40.6640625" customWidth="1"/>
    <col min="8188" max="8188" width="10.6640625" customWidth="1"/>
    <col min="8189" max="8189" width="40.6640625" customWidth="1"/>
    <col min="8190" max="8190" width="10.6640625" customWidth="1"/>
    <col min="8191" max="8191" width="40.6640625" customWidth="1"/>
    <col min="8192" max="8192" width="10.6640625" customWidth="1"/>
    <col min="8193" max="8193" width="40.6640625" customWidth="1"/>
    <col min="8437" max="8437" width="40.6640625" customWidth="1"/>
    <col min="8438" max="8438" width="10.6640625" customWidth="1"/>
    <col min="8439" max="8439" width="40.6640625" customWidth="1"/>
    <col min="8440" max="8440" width="10.6640625" customWidth="1"/>
    <col min="8441" max="8441" width="40.6640625" customWidth="1"/>
    <col min="8442" max="8442" width="10.6640625" customWidth="1"/>
    <col min="8443" max="8443" width="40.6640625" customWidth="1"/>
    <col min="8444" max="8444" width="10.6640625" customWidth="1"/>
    <col min="8445" max="8445" width="40.6640625" customWidth="1"/>
    <col min="8446" max="8446" width="10.6640625" customWidth="1"/>
    <col min="8447" max="8447" width="40.6640625" customWidth="1"/>
    <col min="8448" max="8448" width="10.6640625" customWidth="1"/>
    <col min="8449" max="8449" width="40.6640625" customWidth="1"/>
    <col min="8693" max="8693" width="40.6640625" customWidth="1"/>
    <col min="8694" max="8694" width="10.6640625" customWidth="1"/>
    <col min="8695" max="8695" width="40.6640625" customWidth="1"/>
    <col min="8696" max="8696" width="10.6640625" customWidth="1"/>
    <col min="8697" max="8697" width="40.6640625" customWidth="1"/>
    <col min="8698" max="8698" width="10.6640625" customWidth="1"/>
    <col min="8699" max="8699" width="40.6640625" customWidth="1"/>
    <col min="8700" max="8700" width="10.6640625" customWidth="1"/>
    <col min="8701" max="8701" width="40.6640625" customWidth="1"/>
    <col min="8702" max="8702" width="10.6640625" customWidth="1"/>
    <col min="8703" max="8703" width="40.6640625" customWidth="1"/>
    <col min="8704" max="8704" width="10.6640625" customWidth="1"/>
    <col min="8705" max="8705" width="40.6640625" customWidth="1"/>
    <col min="8949" max="8949" width="40.6640625" customWidth="1"/>
    <col min="8950" max="8950" width="10.6640625" customWidth="1"/>
    <col min="8951" max="8951" width="40.6640625" customWidth="1"/>
    <col min="8952" max="8952" width="10.6640625" customWidth="1"/>
    <col min="8953" max="8953" width="40.6640625" customWidth="1"/>
    <col min="8954" max="8954" width="10.6640625" customWidth="1"/>
    <col min="8955" max="8955" width="40.6640625" customWidth="1"/>
    <col min="8956" max="8956" width="10.6640625" customWidth="1"/>
    <col min="8957" max="8957" width="40.6640625" customWidth="1"/>
    <col min="8958" max="8958" width="10.6640625" customWidth="1"/>
    <col min="8959" max="8959" width="40.6640625" customWidth="1"/>
    <col min="8960" max="8960" width="10.6640625" customWidth="1"/>
    <col min="8961" max="8961" width="40.6640625" customWidth="1"/>
    <col min="9205" max="9205" width="40.6640625" customWidth="1"/>
    <col min="9206" max="9206" width="10.6640625" customWidth="1"/>
    <col min="9207" max="9207" width="40.6640625" customWidth="1"/>
    <col min="9208" max="9208" width="10.6640625" customWidth="1"/>
    <col min="9209" max="9209" width="40.6640625" customWidth="1"/>
    <col min="9210" max="9210" width="10.6640625" customWidth="1"/>
    <col min="9211" max="9211" width="40.6640625" customWidth="1"/>
    <col min="9212" max="9212" width="10.6640625" customWidth="1"/>
    <col min="9213" max="9213" width="40.6640625" customWidth="1"/>
    <col min="9214" max="9214" width="10.6640625" customWidth="1"/>
    <col min="9215" max="9215" width="40.6640625" customWidth="1"/>
    <col min="9216" max="9216" width="10.6640625" customWidth="1"/>
    <col min="9217" max="9217" width="40.6640625" customWidth="1"/>
    <col min="9461" max="9461" width="40.6640625" customWidth="1"/>
    <col min="9462" max="9462" width="10.6640625" customWidth="1"/>
    <col min="9463" max="9463" width="40.6640625" customWidth="1"/>
    <col min="9464" max="9464" width="10.6640625" customWidth="1"/>
    <col min="9465" max="9465" width="40.6640625" customWidth="1"/>
    <col min="9466" max="9466" width="10.6640625" customWidth="1"/>
    <col min="9467" max="9467" width="40.6640625" customWidth="1"/>
    <col min="9468" max="9468" width="10.6640625" customWidth="1"/>
    <col min="9469" max="9469" width="40.6640625" customWidth="1"/>
    <col min="9470" max="9470" width="10.6640625" customWidth="1"/>
    <col min="9471" max="9471" width="40.6640625" customWidth="1"/>
    <col min="9472" max="9472" width="10.6640625" customWidth="1"/>
    <col min="9473" max="9473" width="40.6640625" customWidth="1"/>
    <col min="9717" max="9717" width="40.6640625" customWidth="1"/>
    <col min="9718" max="9718" width="10.6640625" customWidth="1"/>
    <col min="9719" max="9719" width="40.6640625" customWidth="1"/>
    <col min="9720" max="9720" width="10.6640625" customWidth="1"/>
    <col min="9721" max="9721" width="40.6640625" customWidth="1"/>
    <col min="9722" max="9722" width="10.6640625" customWidth="1"/>
    <col min="9723" max="9723" width="40.6640625" customWidth="1"/>
    <col min="9724" max="9724" width="10.6640625" customWidth="1"/>
    <col min="9725" max="9725" width="40.6640625" customWidth="1"/>
    <col min="9726" max="9726" width="10.6640625" customWidth="1"/>
    <col min="9727" max="9727" width="40.6640625" customWidth="1"/>
    <col min="9728" max="9728" width="10.6640625" customWidth="1"/>
    <col min="9729" max="9729" width="40.6640625" customWidth="1"/>
    <col min="9973" max="9973" width="40.6640625" customWidth="1"/>
    <col min="9974" max="9974" width="10.6640625" customWidth="1"/>
    <col min="9975" max="9975" width="40.6640625" customWidth="1"/>
    <col min="9976" max="9976" width="10.6640625" customWidth="1"/>
    <col min="9977" max="9977" width="40.6640625" customWidth="1"/>
    <col min="9978" max="9978" width="10.6640625" customWidth="1"/>
    <col min="9979" max="9979" width="40.6640625" customWidth="1"/>
    <col min="9980" max="9980" width="10.6640625" customWidth="1"/>
    <col min="9981" max="9981" width="40.6640625" customWidth="1"/>
    <col min="9982" max="9982" width="10.6640625" customWidth="1"/>
    <col min="9983" max="9983" width="40.6640625" customWidth="1"/>
    <col min="9984" max="9984" width="10.6640625" customWidth="1"/>
    <col min="9985" max="9985" width="40.6640625" customWidth="1"/>
    <col min="10229" max="10229" width="40.6640625" customWidth="1"/>
    <col min="10230" max="10230" width="10.6640625" customWidth="1"/>
    <col min="10231" max="10231" width="40.6640625" customWidth="1"/>
    <col min="10232" max="10232" width="10.6640625" customWidth="1"/>
    <col min="10233" max="10233" width="40.6640625" customWidth="1"/>
    <col min="10234" max="10234" width="10.6640625" customWidth="1"/>
    <col min="10235" max="10235" width="40.6640625" customWidth="1"/>
    <col min="10236" max="10236" width="10.6640625" customWidth="1"/>
    <col min="10237" max="10237" width="40.6640625" customWidth="1"/>
    <col min="10238" max="10238" width="10.6640625" customWidth="1"/>
    <col min="10239" max="10239" width="40.6640625" customWidth="1"/>
    <col min="10240" max="10240" width="10.6640625" customWidth="1"/>
    <col min="10241" max="10241" width="40.6640625" customWidth="1"/>
    <col min="10485" max="10485" width="40.6640625" customWidth="1"/>
    <col min="10486" max="10486" width="10.6640625" customWidth="1"/>
    <col min="10487" max="10487" width="40.6640625" customWidth="1"/>
    <col min="10488" max="10488" width="10.6640625" customWidth="1"/>
    <col min="10489" max="10489" width="40.6640625" customWidth="1"/>
    <col min="10490" max="10490" width="10.6640625" customWidth="1"/>
    <col min="10491" max="10491" width="40.6640625" customWidth="1"/>
    <col min="10492" max="10492" width="10.6640625" customWidth="1"/>
    <col min="10493" max="10493" width="40.6640625" customWidth="1"/>
    <col min="10494" max="10494" width="10.6640625" customWidth="1"/>
    <col min="10495" max="10495" width="40.6640625" customWidth="1"/>
    <col min="10496" max="10496" width="10.6640625" customWidth="1"/>
    <col min="10497" max="10497" width="40.6640625" customWidth="1"/>
    <col min="10741" max="10741" width="40.6640625" customWidth="1"/>
    <col min="10742" max="10742" width="10.6640625" customWidth="1"/>
    <col min="10743" max="10743" width="40.6640625" customWidth="1"/>
    <col min="10744" max="10744" width="10.6640625" customWidth="1"/>
    <col min="10745" max="10745" width="40.6640625" customWidth="1"/>
    <col min="10746" max="10746" width="10.6640625" customWidth="1"/>
    <col min="10747" max="10747" width="40.6640625" customWidth="1"/>
    <col min="10748" max="10748" width="10.6640625" customWidth="1"/>
    <col min="10749" max="10749" width="40.6640625" customWidth="1"/>
    <col min="10750" max="10750" width="10.6640625" customWidth="1"/>
    <col min="10751" max="10751" width="40.6640625" customWidth="1"/>
    <col min="10752" max="10752" width="10.6640625" customWidth="1"/>
    <col min="10753" max="10753" width="40.6640625" customWidth="1"/>
    <col min="10997" max="10997" width="40.6640625" customWidth="1"/>
    <col min="10998" max="10998" width="10.6640625" customWidth="1"/>
    <col min="10999" max="10999" width="40.6640625" customWidth="1"/>
    <col min="11000" max="11000" width="10.6640625" customWidth="1"/>
    <col min="11001" max="11001" width="40.6640625" customWidth="1"/>
    <col min="11002" max="11002" width="10.6640625" customWidth="1"/>
    <col min="11003" max="11003" width="40.6640625" customWidth="1"/>
    <col min="11004" max="11004" width="10.6640625" customWidth="1"/>
    <col min="11005" max="11005" width="40.6640625" customWidth="1"/>
    <col min="11006" max="11006" width="10.6640625" customWidth="1"/>
    <col min="11007" max="11007" width="40.6640625" customWidth="1"/>
    <col min="11008" max="11008" width="10.6640625" customWidth="1"/>
    <col min="11009" max="11009" width="40.6640625" customWidth="1"/>
    <col min="11253" max="11253" width="40.6640625" customWidth="1"/>
    <col min="11254" max="11254" width="10.6640625" customWidth="1"/>
    <col min="11255" max="11255" width="40.6640625" customWidth="1"/>
    <col min="11256" max="11256" width="10.6640625" customWidth="1"/>
    <col min="11257" max="11257" width="40.6640625" customWidth="1"/>
    <col min="11258" max="11258" width="10.6640625" customWidth="1"/>
    <col min="11259" max="11259" width="40.6640625" customWidth="1"/>
    <col min="11260" max="11260" width="10.6640625" customWidth="1"/>
    <col min="11261" max="11261" width="40.6640625" customWidth="1"/>
    <col min="11262" max="11262" width="10.6640625" customWidth="1"/>
    <col min="11263" max="11263" width="40.6640625" customWidth="1"/>
    <col min="11264" max="11264" width="10.6640625" customWidth="1"/>
    <col min="11265" max="11265" width="40.6640625" customWidth="1"/>
    <col min="11509" max="11509" width="40.6640625" customWidth="1"/>
    <col min="11510" max="11510" width="10.6640625" customWidth="1"/>
    <col min="11511" max="11511" width="40.6640625" customWidth="1"/>
    <col min="11512" max="11512" width="10.6640625" customWidth="1"/>
    <col min="11513" max="11513" width="40.6640625" customWidth="1"/>
    <col min="11514" max="11514" width="10.6640625" customWidth="1"/>
    <col min="11515" max="11515" width="40.6640625" customWidth="1"/>
    <col min="11516" max="11516" width="10.6640625" customWidth="1"/>
    <col min="11517" max="11517" width="40.6640625" customWidth="1"/>
    <col min="11518" max="11518" width="10.6640625" customWidth="1"/>
    <col min="11519" max="11519" width="40.6640625" customWidth="1"/>
    <col min="11520" max="11520" width="10.6640625" customWidth="1"/>
    <col min="11521" max="11521" width="40.6640625" customWidth="1"/>
    <col min="11765" max="11765" width="40.6640625" customWidth="1"/>
    <col min="11766" max="11766" width="10.6640625" customWidth="1"/>
    <col min="11767" max="11767" width="40.6640625" customWidth="1"/>
    <col min="11768" max="11768" width="10.6640625" customWidth="1"/>
    <col min="11769" max="11769" width="40.6640625" customWidth="1"/>
    <col min="11770" max="11770" width="10.6640625" customWidth="1"/>
    <col min="11771" max="11771" width="40.6640625" customWidth="1"/>
    <col min="11772" max="11772" width="10.6640625" customWidth="1"/>
    <col min="11773" max="11773" width="40.6640625" customWidth="1"/>
    <col min="11774" max="11774" width="10.6640625" customWidth="1"/>
    <col min="11775" max="11775" width="40.6640625" customWidth="1"/>
    <col min="11776" max="11776" width="10.6640625" customWidth="1"/>
    <col min="11777" max="11777" width="40.6640625" customWidth="1"/>
    <col min="12021" max="12021" width="40.6640625" customWidth="1"/>
    <col min="12022" max="12022" width="10.6640625" customWidth="1"/>
    <col min="12023" max="12023" width="40.6640625" customWidth="1"/>
    <col min="12024" max="12024" width="10.6640625" customWidth="1"/>
    <col min="12025" max="12025" width="40.6640625" customWidth="1"/>
    <col min="12026" max="12026" width="10.6640625" customWidth="1"/>
    <col min="12027" max="12027" width="40.6640625" customWidth="1"/>
    <col min="12028" max="12028" width="10.6640625" customWidth="1"/>
    <col min="12029" max="12029" width="40.6640625" customWidth="1"/>
    <col min="12030" max="12030" width="10.6640625" customWidth="1"/>
    <col min="12031" max="12031" width="40.6640625" customWidth="1"/>
    <col min="12032" max="12032" width="10.6640625" customWidth="1"/>
    <col min="12033" max="12033" width="40.6640625" customWidth="1"/>
    <col min="12277" max="12277" width="40.6640625" customWidth="1"/>
    <col min="12278" max="12278" width="10.6640625" customWidth="1"/>
    <col min="12279" max="12279" width="40.6640625" customWidth="1"/>
    <col min="12280" max="12280" width="10.6640625" customWidth="1"/>
    <col min="12281" max="12281" width="40.6640625" customWidth="1"/>
    <col min="12282" max="12282" width="10.6640625" customWidth="1"/>
    <col min="12283" max="12283" width="40.6640625" customWidth="1"/>
    <col min="12284" max="12284" width="10.6640625" customWidth="1"/>
    <col min="12285" max="12285" width="40.6640625" customWidth="1"/>
    <col min="12286" max="12286" width="10.6640625" customWidth="1"/>
    <col min="12287" max="12287" width="40.6640625" customWidth="1"/>
    <col min="12288" max="12288" width="10.6640625" customWidth="1"/>
    <col min="12289" max="12289" width="40.6640625" customWidth="1"/>
    <col min="12533" max="12533" width="40.6640625" customWidth="1"/>
    <col min="12534" max="12534" width="10.6640625" customWidth="1"/>
    <col min="12535" max="12535" width="40.6640625" customWidth="1"/>
    <col min="12536" max="12536" width="10.6640625" customWidth="1"/>
    <col min="12537" max="12537" width="40.6640625" customWidth="1"/>
    <col min="12538" max="12538" width="10.6640625" customWidth="1"/>
    <col min="12539" max="12539" width="40.6640625" customWidth="1"/>
    <col min="12540" max="12540" width="10.6640625" customWidth="1"/>
    <col min="12541" max="12541" width="40.6640625" customWidth="1"/>
    <col min="12542" max="12542" width="10.6640625" customWidth="1"/>
    <col min="12543" max="12543" width="40.6640625" customWidth="1"/>
    <col min="12544" max="12544" width="10.6640625" customWidth="1"/>
    <col min="12545" max="12545" width="40.6640625" customWidth="1"/>
    <col min="12789" max="12789" width="40.6640625" customWidth="1"/>
    <col min="12790" max="12790" width="10.6640625" customWidth="1"/>
    <col min="12791" max="12791" width="40.6640625" customWidth="1"/>
    <col min="12792" max="12792" width="10.6640625" customWidth="1"/>
    <col min="12793" max="12793" width="40.6640625" customWidth="1"/>
    <col min="12794" max="12794" width="10.6640625" customWidth="1"/>
    <col min="12795" max="12795" width="40.6640625" customWidth="1"/>
    <col min="12796" max="12796" width="10.6640625" customWidth="1"/>
    <col min="12797" max="12797" width="40.6640625" customWidth="1"/>
    <col min="12798" max="12798" width="10.6640625" customWidth="1"/>
    <col min="12799" max="12799" width="40.6640625" customWidth="1"/>
    <col min="12800" max="12800" width="10.6640625" customWidth="1"/>
    <col min="12801" max="12801" width="40.6640625" customWidth="1"/>
    <col min="13045" max="13045" width="40.6640625" customWidth="1"/>
    <col min="13046" max="13046" width="10.6640625" customWidth="1"/>
    <col min="13047" max="13047" width="40.6640625" customWidth="1"/>
    <col min="13048" max="13048" width="10.6640625" customWidth="1"/>
    <col min="13049" max="13049" width="40.6640625" customWidth="1"/>
    <col min="13050" max="13050" width="10.6640625" customWidth="1"/>
    <col min="13051" max="13051" width="40.6640625" customWidth="1"/>
    <col min="13052" max="13052" width="10.6640625" customWidth="1"/>
    <col min="13053" max="13053" width="40.6640625" customWidth="1"/>
    <col min="13054" max="13054" width="10.6640625" customWidth="1"/>
    <col min="13055" max="13055" width="40.6640625" customWidth="1"/>
    <col min="13056" max="13056" width="10.6640625" customWidth="1"/>
    <col min="13057" max="13057" width="40.6640625" customWidth="1"/>
    <col min="13301" max="13301" width="40.6640625" customWidth="1"/>
    <col min="13302" max="13302" width="10.6640625" customWidth="1"/>
    <col min="13303" max="13303" width="40.6640625" customWidth="1"/>
    <col min="13304" max="13304" width="10.6640625" customWidth="1"/>
    <col min="13305" max="13305" width="40.6640625" customWidth="1"/>
    <col min="13306" max="13306" width="10.6640625" customWidth="1"/>
    <col min="13307" max="13307" width="40.6640625" customWidth="1"/>
    <col min="13308" max="13308" width="10.6640625" customWidth="1"/>
    <col min="13309" max="13309" width="40.6640625" customWidth="1"/>
    <col min="13310" max="13310" width="10.6640625" customWidth="1"/>
    <col min="13311" max="13311" width="40.6640625" customWidth="1"/>
    <col min="13312" max="13312" width="10.6640625" customWidth="1"/>
    <col min="13313" max="13313" width="40.6640625" customWidth="1"/>
    <col min="13557" max="13557" width="40.6640625" customWidth="1"/>
    <col min="13558" max="13558" width="10.6640625" customWidth="1"/>
    <col min="13559" max="13559" width="40.6640625" customWidth="1"/>
    <col min="13560" max="13560" width="10.6640625" customWidth="1"/>
    <col min="13561" max="13561" width="40.6640625" customWidth="1"/>
    <col min="13562" max="13562" width="10.6640625" customWidth="1"/>
    <col min="13563" max="13563" width="40.6640625" customWidth="1"/>
    <col min="13564" max="13564" width="10.6640625" customWidth="1"/>
    <col min="13565" max="13565" width="40.6640625" customWidth="1"/>
    <col min="13566" max="13566" width="10.6640625" customWidth="1"/>
    <col min="13567" max="13567" width="40.6640625" customWidth="1"/>
    <col min="13568" max="13568" width="10.6640625" customWidth="1"/>
    <col min="13569" max="13569" width="40.6640625" customWidth="1"/>
    <col min="13813" max="13813" width="40.6640625" customWidth="1"/>
    <col min="13814" max="13814" width="10.6640625" customWidth="1"/>
    <col min="13815" max="13815" width="40.6640625" customWidth="1"/>
    <col min="13816" max="13816" width="10.6640625" customWidth="1"/>
    <col min="13817" max="13817" width="40.6640625" customWidth="1"/>
    <col min="13818" max="13818" width="10.6640625" customWidth="1"/>
    <col min="13819" max="13819" width="40.6640625" customWidth="1"/>
    <col min="13820" max="13820" width="10.6640625" customWidth="1"/>
    <col min="13821" max="13821" width="40.6640625" customWidth="1"/>
    <col min="13822" max="13822" width="10.6640625" customWidth="1"/>
    <col min="13823" max="13823" width="40.6640625" customWidth="1"/>
    <col min="13824" max="13824" width="10.6640625" customWidth="1"/>
    <col min="13825" max="13825" width="40.6640625" customWidth="1"/>
    <col min="14069" max="14069" width="40.6640625" customWidth="1"/>
    <col min="14070" max="14070" width="10.6640625" customWidth="1"/>
    <col min="14071" max="14071" width="40.6640625" customWidth="1"/>
    <col min="14072" max="14072" width="10.6640625" customWidth="1"/>
    <col min="14073" max="14073" width="40.6640625" customWidth="1"/>
    <col min="14074" max="14074" width="10.6640625" customWidth="1"/>
    <col min="14075" max="14075" width="40.6640625" customWidth="1"/>
    <col min="14076" max="14076" width="10.6640625" customWidth="1"/>
    <col min="14077" max="14077" width="40.6640625" customWidth="1"/>
    <col min="14078" max="14078" width="10.6640625" customWidth="1"/>
    <col min="14079" max="14079" width="40.6640625" customWidth="1"/>
    <col min="14080" max="14080" width="10.6640625" customWidth="1"/>
    <col min="14081" max="14081" width="40.6640625" customWidth="1"/>
    <col min="14325" max="14325" width="40.6640625" customWidth="1"/>
    <col min="14326" max="14326" width="10.6640625" customWidth="1"/>
    <col min="14327" max="14327" width="40.6640625" customWidth="1"/>
    <col min="14328" max="14328" width="10.6640625" customWidth="1"/>
    <col min="14329" max="14329" width="40.6640625" customWidth="1"/>
    <col min="14330" max="14330" width="10.6640625" customWidth="1"/>
    <col min="14331" max="14331" width="40.6640625" customWidth="1"/>
    <col min="14332" max="14332" width="10.6640625" customWidth="1"/>
    <col min="14333" max="14333" width="40.6640625" customWidth="1"/>
    <col min="14334" max="14334" width="10.6640625" customWidth="1"/>
    <col min="14335" max="14335" width="40.6640625" customWidth="1"/>
    <col min="14336" max="14336" width="10.6640625" customWidth="1"/>
    <col min="14337" max="14337" width="40.6640625" customWidth="1"/>
    <col min="14581" max="14581" width="40.6640625" customWidth="1"/>
    <col min="14582" max="14582" width="10.6640625" customWidth="1"/>
    <col min="14583" max="14583" width="40.6640625" customWidth="1"/>
    <col min="14584" max="14584" width="10.6640625" customWidth="1"/>
    <col min="14585" max="14585" width="40.6640625" customWidth="1"/>
    <col min="14586" max="14586" width="10.6640625" customWidth="1"/>
    <col min="14587" max="14587" width="40.6640625" customWidth="1"/>
    <col min="14588" max="14588" width="10.6640625" customWidth="1"/>
    <col min="14589" max="14589" width="40.6640625" customWidth="1"/>
    <col min="14590" max="14590" width="10.6640625" customWidth="1"/>
    <col min="14591" max="14591" width="40.6640625" customWidth="1"/>
    <col min="14592" max="14592" width="10.6640625" customWidth="1"/>
    <col min="14593" max="14593" width="40.6640625" customWidth="1"/>
    <col min="14837" max="14837" width="40.6640625" customWidth="1"/>
    <col min="14838" max="14838" width="10.6640625" customWidth="1"/>
    <col min="14839" max="14839" width="40.6640625" customWidth="1"/>
    <col min="14840" max="14840" width="10.6640625" customWidth="1"/>
    <col min="14841" max="14841" width="40.6640625" customWidth="1"/>
    <col min="14842" max="14842" width="10.6640625" customWidth="1"/>
    <col min="14843" max="14843" width="40.6640625" customWidth="1"/>
    <col min="14844" max="14844" width="10.6640625" customWidth="1"/>
    <col min="14845" max="14845" width="40.6640625" customWidth="1"/>
    <col min="14846" max="14846" width="10.6640625" customWidth="1"/>
    <col min="14847" max="14847" width="40.6640625" customWidth="1"/>
    <col min="14848" max="14848" width="10.6640625" customWidth="1"/>
    <col min="14849" max="14849" width="40.6640625" customWidth="1"/>
    <col min="15093" max="15093" width="40.6640625" customWidth="1"/>
    <col min="15094" max="15094" width="10.6640625" customWidth="1"/>
    <col min="15095" max="15095" width="40.6640625" customWidth="1"/>
    <col min="15096" max="15096" width="10.6640625" customWidth="1"/>
    <col min="15097" max="15097" width="40.6640625" customWidth="1"/>
    <col min="15098" max="15098" width="10.6640625" customWidth="1"/>
    <col min="15099" max="15099" width="40.6640625" customWidth="1"/>
    <col min="15100" max="15100" width="10.6640625" customWidth="1"/>
    <col min="15101" max="15101" width="40.6640625" customWidth="1"/>
    <col min="15102" max="15102" width="10.6640625" customWidth="1"/>
    <col min="15103" max="15103" width="40.6640625" customWidth="1"/>
    <col min="15104" max="15104" width="10.6640625" customWidth="1"/>
    <col min="15105" max="15105" width="40.6640625" customWidth="1"/>
    <col min="15349" max="15349" width="40.6640625" customWidth="1"/>
    <col min="15350" max="15350" width="10.6640625" customWidth="1"/>
    <col min="15351" max="15351" width="40.6640625" customWidth="1"/>
    <col min="15352" max="15352" width="10.6640625" customWidth="1"/>
    <col min="15353" max="15353" width="40.6640625" customWidth="1"/>
    <col min="15354" max="15354" width="10.6640625" customWidth="1"/>
    <col min="15355" max="15355" width="40.6640625" customWidth="1"/>
    <col min="15356" max="15356" width="10.6640625" customWidth="1"/>
    <col min="15357" max="15357" width="40.6640625" customWidth="1"/>
    <col min="15358" max="15358" width="10.6640625" customWidth="1"/>
    <col min="15359" max="15359" width="40.6640625" customWidth="1"/>
    <col min="15360" max="15360" width="10.6640625" customWidth="1"/>
    <col min="15361" max="15361" width="40.6640625" customWidth="1"/>
    <col min="15605" max="15605" width="40.6640625" customWidth="1"/>
    <col min="15606" max="15606" width="10.6640625" customWidth="1"/>
    <col min="15607" max="15607" width="40.6640625" customWidth="1"/>
    <col min="15608" max="15608" width="10.6640625" customWidth="1"/>
    <col min="15609" max="15609" width="40.6640625" customWidth="1"/>
    <col min="15610" max="15610" width="10.6640625" customWidth="1"/>
    <col min="15611" max="15611" width="40.6640625" customWidth="1"/>
    <col min="15612" max="15612" width="10.6640625" customWidth="1"/>
    <col min="15613" max="15613" width="40.6640625" customWidth="1"/>
    <col min="15614" max="15614" width="10.6640625" customWidth="1"/>
    <col min="15615" max="15615" width="40.6640625" customWidth="1"/>
    <col min="15616" max="15616" width="10.6640625" customWidth="1"/>
    <col min="15617" max="15617" width="40.6640625" customWidth="1"/>
    <col min="15861" max="15861" width="40.6640625" customWidth="1"/>
    <col min="15862" max="15862" width="10.6640625" customWidth="1"/>
    <col min="15863" max="15863" width="40.6640625" customWidth="1"/>
    <col min="15864" max="15864" width="10.6640625" customWidth="1"/>
    <col min="15865" max="15865" width="40.6640625" customWidth="1"/>
    <col min="15866" max="15866" width="10.6640625" customWidth="1"/>
    <col min="15867" max="15867" width="40.6640625" customWidth="1"/>
    <col min="15868" max="15868" width="10.6640625" customWidth="1"/>
    <col min="15869" max="15869" width="40.6640625" customWidth="1"/>
    <col min="15870" max="15870" width="10.6640625" customWidth="1"/>
    <col min="15871" max="15871" width="40.6640625" customWidth="1"/>
    <col min="15872" max="15872" width="10.6640625" customWidth="1"/>
    <col min="15873" max="15873" width="40.6640625" customWidth="1"/>
    <col min="16117" max="16117" width="40.6640625" customWidth="1"/>
    <col min="16118" max="16118" width="10.6640625" customWidth="1"/>
    <col min="16119" max="16119" width="40.6640625" customWidth="1"/>
    <col min="16120" max="16120" width="10.6640625" customWidth="1"/>
    <col min="16121" max="16121" width="40.6640625" customWidth="1"/>
    <col min="16122" max="16122" width="10.6640625" customWidth="1"/>
    <col min="16123" max="16123" width="40.6640625" customWidth="1"/>
    <col min="16124" max="16124" width="10.6640625" customWidth="1"/>
    <col min="16125" max="16125" width="40.6640625" customWidth="1"/>
    <col min="16126" max="16126" width="10.6640625" customWidth="1"/>
    <col min="16127" max="16127" width="40.6640625" customWidth="1"/>
    <col min="16128" max="16128" width="10.6640625" customWidth="1"/>
    <col min="16129" max="16129" width="40.6640625" customWidth="1"/>
  </cols>
  <sheetData>
    <row r="1" spans="1:3" ht="16" thickBot="1">
      <c r="A1">
        <v>0</v>
      </c>
      <c r="B1" s="5" t="s">
        <v>1</v>
      </c>
      <c r="C1" s="17">
        <v>11</v>
      </c>
    </row>
    <row r="2" spans="1:3">
      <c r="A2">
        <v>1</v>
      </c>
      <c r="B2" s="6" t="s">
        <v>51</v>
      </c>
      <c r="C2" s="7" t="s">
        <v>8</v>
      </c>
    </row>
    <row r="3" spans="1:3">
      <c r="A3">
        <v>2</v>
      </c>
      <c r="B3" s="8" t="s">
        <v>50</v>
      </c>
      <c r="C3" s="9" t="s">
        <v>8</v>
      </c>
    </row>
    <row r="4" spans="1:3">
      <c r="A4">
        <v>3</v>
      </c>
      <c r="B4" s="8" t="s">
        <v>49</v>
      </c>
      <c r="C4" s="9" t="s">
        <v>8</v>
      </c>
    </row>
    <row r="5" spans="1:3" ht="15" customHeight="1">
      <c r="A5">
        <v>4</v>
      </c>
      <c r="B5" s="8" t="s">
        <v>10</v>
      </c>
      <c r="C5" s="9" t="s">
        <v>8</v>
      </c>
    </row>
    <row r="6" spans="1:3">
      <c r="A6">
        <v>5</v>
      </c>
      <c r="B6" s="8" t="s">
        <v>14</v>
      </c>
      <c r="C6" s="9" t="s">
        <v>15</v>
      </c>
    </row>
    <row r="7" spans="1:3">
      <c r="A7">
        <v>6</v>
      </c>
      <c r="B7" s="8" t="s">
        <v>19</v>
      </c>
      <c r="C7" s="9" t="s">
        <v>20</v>
      </c>
    </row>
    <row r="8" spans="1:3">
      <c r="A8">
        <v>7</v>
      </c>
      <c r="B8" s="8" t="s">
        <v>21</v>
      </c>
      <c r="C8" s="9" t="s">
        <v>15</v>
      </c>
    </row>
    <row r="9" spans="1:3" ht="16" thickBot="1">
      <c r="A9">
        <v>8</v>
      </c>
      <c r="B9" s="10" t="s">
        <v>23</v>
      </c>
      <c r="C9" s="11" t="s">
        <v>24</v>
      </c>
    </row>
    <row r="10" spans="1:3" ht="16" thickBot="1">
      <c r="A10">
        <v>50</v>
      </c>
      <c r="B10" s="12" t="s">
        <v>48</v>
      </c>
      <c r="C10" s="13" t="s">
        <v>26</v>
      </c>
    </row>
    <row r="11" spans="1:3">
      <c r="A11">
        <v>51</v>
      </c>
      <c r="B11" s="8" t="s">
        <v>27</v>
      </c>
      <c r="C11" s="9" t="s">
        <v>15</v>
      </c>
    </row>
    <row r="12" spans="1:3" ht="16" thickBot="1">
      <c r="A12">
        <v>52</v>
      </c>
      <c r="B12" s="10" t="s">
        <v>28</v>
      </c>
      <c r="C12" s="11" t="s">
        <v>20</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dimension ref="A1:C16"/>
  <sheetViews>
    <sheetView workbookViewId="0">
      <selection activeCell="A9" sqref="A9"/>
    </sheetView>
  </sheetViews>
  <sheetFormatPr baseColWidth="10" defaultColWidth="8.83203125" defaultRowHeight="15"/>
  <cols>
    <col min="1" max="1" width="3" bestFit="1" customWidth="1"/>
    <col min="2" max="2" width="45.6640625" customWidth="1"/>
    <col min="3" max="3" width="9.83203125" bestFit="1" customWidth="1"/>
    <col min="247" max="247" width="40.6640625" customWidth="1"/>
    <col min="248" max="248" width="10.6640625" customWidth="1"/>
    <col min="249" max="249" width="40.6640625" customWidth="1"/>
    <col min="250" max="250" width="10.6640625" customWidth="1"/>
    <col min="251" max="251" width="40.6640625" customWidth="1"/>
    <col min="252" max="252" width="10.6640625" customWidth="1"/>
    <col min="253" max="253" width="40.6640625" customWidth="1"/>
    <col min="254" max="254" width="10.6640625" customWidth="1"/>
    <col min="255" max="255" width="40.6640625" customWidth="1"/>
    <col min="256" max="256" width="10.6640625" customWidth="1"/>
    <col min="257" max="257" width="40.6640625" customWidth="1"/>
    <col min="258" max="258" width="10.6640625" customWidth="1"/>
    <col min="259" max="259" width="40.6640625" customWidth="1"/>
    <col min="503" max="503" width="40.6640625" customWidth="1"/>
    <col min="504" max="504" width="10.6640625" customWidth="1"/>
    <col min="505" max="505" width="40.6640625" customWidth="1"/>
    <col min="506" max="506" width="10.6640625" customWidth="1"/>
    <col min="507" max="507" width="40.6640625" customWidth="1"/>
    <col min="508" max="508" width="10.6640625" customWidth="1"/>
    <col min="509" max="509" width="40.6640625" customWidth="1"/>
    <col min="510" max="510" width="10.6640625" customWidth="1"/>
    <col min="511" max="511" width="40.6640625" customWidth="1"/>
    <col min="512" max="512" width="10.6640625" customWidth="1"/>
    <col min="513" max="513" width="40.6640625" customWidth="1"/>
    <col min="514" max="514" width="10.6640625" customWidth="1"/>
    <col min="515" max="515" width="40.6640625" customWidth="1"/>
    <col min="759" max="759" width="40.6640625" customWidth="1"/>
    <col min="760" max="760" width="10.6640625" customWidth="1"/>
    <col min="761" max="761" width="40.6640625" customWidth="1"/>
    <col min="762" max="762" width="10.6640625" customWidth="1"/>
    <col min="763" max="763" width="40.6640625" customWidth="1"/>
    <col min="764" max="764" width="10.6640625" customWidth="1"/>
    <col min="765" max="765" width="40.6640625" customWidth="1"/>
    <col min="766" max="766" width="10.6640625" customWidth="1"/>
    <col min="767" max="767" width="40.6640625" customWidth="1"/>
    <col min="768" max="768" width="10.6640625" customWidth="1"/>
    <col min="769" max="769" width="40.6640625" customWidth="1"/>
    <col min="770" max="770" width="10.6640625" customWidth="1"/>
    <col min="771" max="771" width="40.6640625" customWidth="1"/>
    <col min="1015" max="1015" width="40.6640625" customWidth="1"/>
    <col min="1016" max="1016" width="10.6640625" customWidth="1"/>
    <col min="1017" max="1017" width="40.6640625" customWidth="1"/>
    <col min="1018" max="1018" width="10.6640625" customWidth="1"/>
    <col min="1019" max="1019" width="40.6640625" customWidth="1"/>
    <col min="1020" max="1020" width="10.6640625" customWidth="1"/>
    <col min="1021" max="1021" width="40.6640625" customWidth="1"/>
    <col min="1022" max="1022" width="10.6640625" customWidth="1"/>
    <col min="1023" max="1023" width="40.6640625" customWidth="1"/>
    <col min="1024" max="1024" width="10.6640625" customWidth="1"/>
    <col min="1025" max="1025" width="40.6640625" customWidth="1"/>
    <col min="1026" max="1026" width="10.6640625" customWidth="1"/>
    <col min="1027" max="1027" width="40.6640625" customWidth="1"/>
    <col min="1271" max="1271" width="40.6640625" customWidth="1"/>
    <col min="1272" max="1272" width="10.6640625" customWidth="1"/>
    <col min="1273" max="1273" width="40.6640625" customWidth="1"/>
    <col min="1274" max="1274" width="10.6640625" customWidth="1"/>
    <col min="1275" max="1275" width="40.6640625" customWidth="1"/>
    <col min="1276" max="1276" width="10.6640625" customWidth="1"/>
    <col min="1277" max="1277" width="40.6640625" customWidth="1"/>
    <col min="1278" max="1278" width="10.6640625" customWidth="1"/>
    <col min="1279" max="1279" width="40.6640625" customWidth="1"/>
    <col min="1280" max="1280" width="10.6640625" customWidth="1"/>
    <col min="1281" max="1281" width="40.6640625" customWidth="1"/>
    <col min="1282" max="1282" width="10.6640625" customWidth="1"/>
    <col min="1283" max="1283" width="40.6640625" customWidth="1"/>
    <col min="1527" max="1527" width="40.6640625" customWidth="1"/>
    <col min="1528" max="1528" width="10.6640625" customWidth="1"/>
    <col min="1529" max="1529" width="40.6640625" customWidth="1"/>
    <col min="1530" max="1530" width="10.6640625" customWidth="1"/>
    <col min="1531" max="1531" width="40.6640625" customWidth="1"/>
    <col min="1532" max="1532" width="10.6640625" customWidth="1"/>
    <col min="1533" max="1533" width="40.6640625" customWidth="1"/>
    <col min="1534" max="1534" width="10.6640625" customWidth="1"/>
    <col min="1535" max="1535" width="40.6640625" customWidth="1"/>
    <col min="1536" max="1536" width="10.6640625" customWidth="1"/>
    <col min="1537" max="1537" width="40.6640625" customWidth="1"/>
    <col min="1538" max="1538" width="10.6640625" customWidth="1"/>
    <col min="1539" max="1539" width="40.6640625" customWidth="1"/>
    <col min="1783" max="1783" width="40.6640625" customWidth="1"/>
    <col min="1784" max="1784" width="10.6640625" customWidth="1"/>
    <col min="1785" max="1785" width="40.6640625" customWidth="1"/>
    <col min="1786" max="1786" width="10.6640625" customWidth="1"/>
    <col min="1787" max="1787" width="40.6640625" customWidth="1"/>
    <col min="1788" max="1788" width="10.6640625" customWidth="1"/>
    <col min="1789" max="1789" width="40.6640625" customWidth="1"/>
    <col min="1790" max="1790" width="10.6640625" customWidth="1"/>
    <col min="1791" max="1791" width="40.6640625" customWidth="1"/>
    <col min="1792" max="1792" width="10.6640625" customWidth="1"/>
    <col min="1793" max="1793" width="40.6640625" customWidth="1"/>
    <col min="1794" max="1794" width="10.6640625" customWidth="1"/>
    <col min="1795" max="1795" width="40.6640625" customWidth="1"/>
    <col min="2039" max="2039" width="40.6640625" customWidth="1"/>
    <col min="2040" max="2040" width="10.6640625" customWidth="1"/>
    <col min="2041" max="2041" width="40.6640625" customWidth="1"/>
    <col min="2042" max="2042" width="10.6640625" customWidth="1"/>
    <col min="2043" max="2043" width="40.6640625" customWidth="1"/>
    <col min="2044" max="2044" width="10.6640625" customWidth="1"/>
    <col min="2045" max="2045" width="40.6640625" customWidth="1"/>
    <col min="2046" max="2046" width="10.6640625" customWidth="1"/>
    <col min="2047" max="2047" width="40.6640625" customWidth="1"/>
    <col min="2048" max="2048" width="10.6640625" customWidth="1"/>
    <col min="2049" max="2049" width="40.6640625" customWidth="1"/>
    <col min="2050" max="2050" width="10.6640625" customWidth="1"/>
    <col min="2051" max="2051" width="40.6640625" customWidth="1"/>
    <col min="2295" max="2295" width="40.6640625" customWidth="1"/>
    <col min="2296" max="2296" width="10.6640625" customWidth="1"/>
    <col min="2297" max="2297" width="40.6640625" customWidth="1"/>
    <col min="2298" max="2298" width="10.6640625" customWidth="1"/>
    <col min="2299" max="2299" width="40.6640625" customWidth="1"/>
    <col min="2300" max="2300" width="10.6640625" customWidth="1"/>
    <col min="2301" max="2301" width="40.6640625" customWidth="1"/>
    <col min="2302" max="2302" width="10.6640625" customWidth="1"/>
    <col min="2303" max="2303" width="40.6640625" customWidth="1"/>
    <col min="2304" max="2304" width="10.6640625" customWidth="1"/>
    <col min="2305" max="2305" width="40.6640625" customWidth="1"/>
    <col min="2306" max="2306" width="10.6640625" customWidth="1"/>
    <col min="2307" max="2307" width="40.6640625" customWidth="1"/>
    <col min="2551" max="2551" width="40.6640625" customWidth="1"/>
    <col min="2552" max="2552" width="10.6640625" customWidth="1"/>
    <col min="2553" max="2553" width="40.6640625" customWidth="1"/>
    <col min="2554" max="2554" width="10.6640625" customWidth="1"/>
    <col min="2555" max="2555" width="40.6640625" customWidth="1"/>
    <col min="2556" max="2556" width="10.6640625" customWidth="1"/>
    <col min="2557" max="2557" width="40.6640625" customWidth="1"/>
    <col min="2558" max="2558" width="10.6640625" customWidth="1"/>
    <col min="2559" max="2559" width="40.6640625" customWidth="1"/>
    <col min="2560" max="2560" width="10.6640625" customWidth="1"/>
    <col min="2561" max="2561" width="40.6640625" customWidth="1"/>
    <col min="2562" max="2562" width="10.6640625" customWidth="1"/>
    <col min="2563" max="2563" width="40.6640625" customWidth="1"/>
    <col min="2807" max="2807" width="40.6640625" customWidth="1"/>
    <col min="2808" max="2808" width="10.6640625" customWidth="1"/>
    <col min="2809" max="2809" width="40.6640625" customWidth="1"/>
    <col min="2810" max="2810" width="10.6640625" customWidth="1"/>
    <col min="2811" max="2811" width="40.6640625" customWidth="1"/>
    <col min="2812" max="2812" width="10.6640625" customWidth="1"/>
    <col min="2813" max="2813" width="40.6640625" customWidth="1"/>
    <col min="2814" max="2814" width="10.6640625" customWidth="1"/>
    <col min="2815" max="2815" width="40.6640625" customWidth="1"/>
    <col min="2816" max="2816" width="10.6640625" customWidth="1"/>
    <col min="2817" max="2817" width="40.6640625" customWidth="1"/>
    <col min="2818" max="2818" width="10.6640625" customWidth="1"/>
    <col min="2819" max="2819" width="40.6640625" customWidth="1"/>
    <col min="3063" max="3063" width="40.6640625" customWidth="1"/>
    <col min="3064" max="3064" width="10.6640625" customWidth="1"/>
    <col min="3065" max="3065" width="40.6640625" customWidth="1"/>
    <col min="3066" max="3066" width="10.6640625" customWidth="1"/>
    <col min="3067" max="3067" width="40.6640625" customWidth="1"/>
    <col min="3068" max="3068" width="10.6640625" customWidth="1"/>
    <col min="3069" max="3069" width="40.6640625" customWidth="1"/>
    <col min="3070" max="3070" width="10.6640625" customWidth="1"/>
    <col min="3071" max="3071" width="40.6640625" customWidth="1"/>
    <col min="3072" max="3072" width="10.6640625" customWidth="1"/>
    <col min="3073" max="3073" width="40.6640625" customWidth="1"/>
    <col min="3074" max="3074" width="10.6640625" customWidth="1"/>
    <col min="3075" max="3075" width="40.6640625" customWidth="1"/>
    <col min="3319" max="3319" width="40.6640625" customWidth="1"/>
    <col min="3320" max="3320" width="10.6640625" customWidth="1"/>
    <col min="3321" max="3321" width="40.6640625" customWidth="1"/>
    <col min="3322" max="3322" width="10.6640625" customWidth="1"/>
    <col min="3323" max="3323" width="40.6640625" customWidth="1"/>
    <col min="3324" max="3324" width="10.6640625" customWidth="1"/>
    <col min="3325" max="3325" width="40.6640625" customWidth="1"/>
    <col min="3326" max="3326" width="10.6640625" customWidth="1"/>
    <col min="3327" max="3327" width="40.6640625" customWidth="1"/>
    <col min="3328" max="3328" width="10.6640625" customWidth="1"/>
    <col min="3329" max="3329" width="40.6640625" customWidth="1"/>
    <col min="3330" max="3330" width="10.6640625" customWidth="1"/>
    <col min="3331" max="3331" width="40.6640625" customWidth="1"/>
    <col min="3575" max="3575" width="40.6640625" customWidth="1"/>
    <col min="3576" max="3576" width="10.6640625" customWidth="1"/>
    <col min="3577" max="3577" width="40.6640625" customWidth="1"/>
    <col min="3578" max="3578" width="10.6640625" customWidth="1"/>
    <col min="3579" max="3579" width="40.6640625" customWidth="1"/>
    <col min="3580" max="3580" width="10.6640625" customWidth="1"/>
    <col min="3581" max="3581" width="40.6640625" customWidth="1"/>
    <col min="3582" max="3582" width="10.6640625" customWidth="1"/>
    <col min="3583" max="3583" width="40.6640625" customWidth="1"/>
    <col min="3584" max="3584" width="10.6640625" customWidth="1"/>
    <col min="3585" max="3585" width="40.6640625" customWidth="1"/>
    <col min="3586" max="3586" width="10.6640625" customWidth="1"/>
    <col min="3587" max="3587" width="40.6640625" customWidth="1"/>
    <col min="3831" max="3831" width="40.6640625" customWidth="1"/>
    <col min="3832" max="3832" width="10.6640625" customWidth="1"/>
    <col min="3833" max="3833" width="40.6640625" customWidth="1"/>
    <col min="3834" max="3834" width="10.6640625" customWidth="1"/>
    <col min="3835" max="3835" width="40.6640625" customWidth="1"/>
    <col min="3836" max="3836" width="10.6640625" customWidth="1"/>
    <col min="3837" max="3837" width="40.6640625" customWidth="1"/>
    <col min="3838" max="3838" width="10.6640625" customWidth="1"/>
    <col min="3839" max="3839" width="40.6640625" customWidth="1"/>
    <col min="3840" max="3840" width="10.6640625" customWidth="1"/>
    <col min="3841" max="3841" width="40.6640625" customWidth="1"/>
    <col min="3842" max="3842" width="10.6640625" customWidth="1"/>
    <col min="3843" max="3843" width="40.6640625" customWidth="1"/>
    <col min="4087" max="4087" width="40.6640625" customWidth="1"/>
    <col min="4088" max="4088" width="10.6640625" customWidth="1"/>
    <col min="4089" max="4089" width="40.6640625" customWidth="1"/>
    <col min="4090" max="4090" width="10.6640625" customWidth="1"/>
    <col min="4091" max="4091" width="40.6640625" customWidth="1"/>
    <col min="4092" max="4092" width="10.6640625" customWidth="1"/>
    <col min="4093" max="4093" width="40.6640625" customWidth="1"/>
    <col min="4094" max="4094" width="10.6640625" customWidth="1"/>
    <col min="4095" max="4095" width="40.6640625" customWidth="1"/>
    <col min="4096" max="4096" width="10.6640625" customWidth="1"/>
    <col min="4097" max="4097" width="40.6640625" customWidth="1"/>
    <col min="4098" max="4098" width="10.6640625" customWidth="1"/>
    <col min="4099" max="4099" width="40.6640625" customWidth="1"/>
    <col min="4343" max="4343" width="40.6640625" customWidth="1"/>
    <col min="4344" max="4344" width="10.6640625" customWidth="1"/>
    <col min="4345" max="4345" width="40.6640625" customWidth="1"/>
    <col min="4346" max="4346" width="10.6640625" customWidth="1"/>
    <col min="4347" max="4347" width="40.6640625" customWidth="1"/>
    <col min="4348" max="4348" width="10.6640625" customWidth="1"/>
    <col min="4349" max="4349" width="40.6640625" customWidth="1"/>
    <col min="4350" max="4350" width="10.6640625" customWidth="1"/>
    <col min="4351" max="4351" width="40.6640625" customWidth="1"/>
    <col min="4352" max="4352" width="10.6640625" customWidth="1"/>
    <col min="4353" max="4353" width="40.6640625" customWidth="1"/>
    <col min="4354" max="4354" width="10.6640625" customWidth="1"/>
    <col min="4355" max="4355" width="40.6640625" customWidth="1"/>
    <col min="4599" max="4599" width="40.6640625" customWidth="1"/>
    <col min="4600" max="4600" width="10.6640625" customWidth="1"/>
    <col min="4601" max="4601" width="40.6640625" customWidth="1"/>
    <col min="4602" max="4602" width="10.6640625" customWidth="1"/>
    <col min="4603" max="4603" width="40.6640625" customWidth="1"/>
    <col min="4604" max="4604" width="10.6640625" customWidth="1"/>
    <col min="4605" max="4605" width="40.6640625" customWidth="1"/>
    <col min="4606" max="4606" width="10.6640625" customWidth="1"/>
    <col min="4607" max="4607" width="40.6640625" customWidth="1"/>
    <col min="4608" max="4608" width="10.6640625" customWidth="1"/>
    <col min="4609" max="4609" width="40.6640625" customWidth="1"/>
    <col min="4610" max="4610" width="10.6640625" customWidth="1"/>
    <col min="4611" max="4611" width="40.6640625" customWidth="1"/>
    <col min="4855" max="4855" width="40.6640625" customWidth="1"/>
    <col min="4856" max="4856" width="10.6640625" customWidth="1"/>
    <col min="4857" max="4857" width="40.6640625" customWidth="1"/>
    <col min="4858" max="4858" width="10.6640625" customWidth="1"/>
    <col min="4859" max="4859" width="40.6640625" customWidth="1"/>
    <col min="4860" max="4860" width="10.6640625" customWidth="1"/>
    <col min="4861" max="4861" width="40.6640625" customWidth="1"/>
    <col min="4862" max="4862" width="10.6640625" customWidth="1"/>
    <col min="4863" max="4863" width="40.6640625" customWidth="1"/>
    <col min="4864" max="4864" width="10.6640625" customWidth="1"/>
    <col min="4865" max="4865" width="40.6640625" customWidth="1"/>
    <col min="4866" max="4866" width="10.6640625" customWidth="1"/>
    <col min="4867" max="4867" width="40.6640625" customWidth="1"/>
    <col min="5111" max="5111" width="40.6640625" customWidth="1"/>
    <col min="5112" max="5112" width="10.6640625" customWidth="1"/>
    <col min="5113" max="5113" width="40.6640625" customWidth="1"/>
    <col min="5114" max="5114" width="10.6640625" customWidth="1"/>
    <col min="5115" max="5115" width="40.6640625" customWidth="1"/>
    <col min="5116" max="5116" width="10.6640625" customWidth="1"/>
    <col min="5117" max="5117" width="40.6640625" customWidth="1"/>
    <col min="5118" max="5118" width="10.6640625" customWidth="1"/>
    <col min="5119" max="5119" width="40.6640625" customWidth="1"/>
    <col min="5120" max="5120" width="10.6640625" customWidth="1"/>
    <col min="5121" max="5121" width="40.6640625" customWidth="1"/>
    <col min="5122" max="5122" width="10.6640625" customWidth="1"/>
    <col min="5123" max="5123" width="40.6640625" customWidth="1"/>
    <col min="5367" max="5367" width="40.6640625" customWidth="1"/>
    <col min="5368" max="5368" width="10.6640625" customWidth="1"/>
    <col min="5369" max="5369" width="40.6640625" customWidth="1"/>
    <col min="5370" max="5370" width="10.6640625" customWidth="1"/>
    <col min="5371" max="5371" width="40.6640625" customWidth="1"/>
    <col min="5372" max="5372" width="10.6640625" customWidth="1"/>
    <col min="5373" max="5373" width="40.6640625" customWidth="1"/>
    <col min="5374" max="5374" width="10.6640625" customWidth="1"/>
    <col min="5375" max="5375" width="40.6640625" customWidth="1"/>
    <col min="5376" max="5376" width="10.6640625" customWidth="1"/>
    <col min="5377" max="5377" width="40.6640625" customWidth="1"/>
    <col min="5378" max="5378" width="10.6640625" customWidth="1"/>
    <col min="5379" max="5379" width="40.6640625" customWidth="1"/>
    <col min="5623" max="5623" width="40.6640625" customWidth="1"/>
    <col min="5624" max="5624" width="10.6640625" customWidth="1"/>
    <col min="5625" max="5625" width="40.6640625" customWidth="1"/>
    <col min="5626" max="5626" width="10.6640625" customWidth="1"/>
    <col min="5627" max="5627" width="40.6640625" customWidth="1"/>
    <col min="5628" max="5628" width="10.6640625" customWidth="1"/>
    <col min="5629" max="5629" width="40.6640625" customWidth="1"/>
    <col min="5630" max="5630" width="10.6640625" customWidth="1"/>
    <col min="5631" max="5631" width="40.6640625" customWidth="1"/>
    <col min="5632" max="5632" width="10.6640625" customWidth="1"/>
    <col min="5633" max="5633" width="40.6640625" customWidth="1"/>
    <col min="5634" max="5634" width="10.6640625" customWidth="1"/>
    <col min="5635" max="5635" width="40.6640625" customWidth="1"/>
    <col min="5879" max="5879" width="40.6640625" customWidth="1"/>
    <col min="5880" max="5880" width="10.6640625" customWidth="1"/>
    <col min="5881" max="5881" width="40.6640625" customWidth="1"/>
    <col min="5882" max="5882" width="10.6640625" customWidth="1"/>
    <col min="5883" max="5883" width="40.6640625" customWidth="1"/>
    <col min="5884" max="5884" width="10.6640625" customWidth="1"/>
    <col min="5885" max="5885" width="40.6640625" customWidth="1"/>
    <col min="5886" max="5886" width="10.6640625" customWidth="1"/>
    <col min="5887" max="5887" width="40.6640625" customWidth="1"/>
    <col min="5888" max="5888" width="10.6640625" customWidth="1"/>
    <col min="5889" max="5889" width="40.6640625" customWidth="1"/>
    <col min="5890" max="5890" width="10.6640625" customWidth="1"/>
    <col min="5891" max="5891" width="40.6640625" customWidth="1"/>
    <col min="6135" max="6135" width="40.6640625" customWidth="1"/>
    <col min="6136" max="6136" width="10.6640625" customWidth="1"/>
    <col min="6137" max="6137" width="40.6640625" customWidth="1"/>
    <col min="6138" max="6138" width="10.6640625" customWidth="1"/>
    <col min="6139" max="6139" width="40.6640625" customWidth="1"/>
    <col min="6140" max="6140" width="10.6640625" customWidth="1"/>
    <col min="6141" max="6141" width="40.6640625" customWidth="1"/>
    <col min="6142" max="6142" width="10.6640625" customWidth="1"/>
    <col min="6143" max="6143" width="40.6640625" customWidth="1"/>
    <col min="6144" max="6144" width="10.6640625" customWidth="1"/>
    <col min="6145" max="6145" width="40.6640625" customWidth="1"/>
    <col min="6146" max="6146" width="10.6640625" customWidth="1"/>
    <col min="6147" max="6147" width="40.6640625" customWidth="1"/>
    <col min="6391" max="6391" width="40.6640625" customWidth="1"/>
    <col min="6392" max="6392" width="10.6640625" customWidth="1"/>
    <col min="6393" max="6393" width="40.6640625" customWidth="1"/>
    <col min="6394" max="6394" width="10.6640625" customWidth="1"/>
    <col min="6395" max="6395" width="40.6640625" customWidth="1"/>
    <col min="6396" max="6396" width="10.6640625" customWidth="1"/>
    <col min="6397" max="6397" width="40.6640625" customWidth="1"/>
    <col min="6398" max="6398" width="10.6640625" customWidth="1"/>
    <col min="6399" max="6399" width="40.6640625" customWidth="1"/>
    <col min="6400" max="6400" width="10.6640625" customWidth="1"/>
    <col min="6401" max="6401" width="40.6640625" customWidth="1"/>
    <col min="6402" max="6402" width="10.6640625" customWidth="1"/>
    <col min="6403" max="6403" width="40.6640625" customWidth="1"/>
    <col min="6647" max="6647" width="40.6640625" customWidth="1"/>
    <col min="6648" max="6648" width="10.6640625" customWidth="1"/>
    <col min="6649" max="6649" width="40.6640625" customWidth="1"/>
    <col min="6650" max="6650" width="10.6640625" customWidth="1"/>
    <col min="6651" max="6651" width="40.6640625" customWidth="1"/>
    <col min="6652" max="6652" width="10.6640625" customWidth="1"/>
    <col min="6653" max="6653" width="40.6640625" customWidth="1"/>
    <col min="6654" max="6654" width="10.6640625" customWidth="1"/>
    <col min="6655" max="6655" width="40.6640625" customWidth="1"/>
    <col min="6656" max="6656" width="10.6640625" customWidth="1"/>
    <col min="6657" max="6657" width="40.6640625" customWidth="1"/>
    <col min="6658" max="6658" width="10.6640625" customWidth="1"/>
    <col min="6659" max="6659" width="40.6640625" customWidth="1"/>
    <col min="6903" max="6903" width="40.6640625" customWidth="1"/>
    <col min="6904" max="6904" width="10.6640625" customWidth="1"/>
    <col min="6905" max="6905" width="40.6640625" customWidth="1"/>
    <col min="6906" max="6906" width="10.6640625" customWidth="1"/>
    <col min="6907" max="6907" width="40.6640625" customWidth="1"/>
    <col min="6908" max="6908" width="10.6640625" customWidth="1"/>
    <col min="6909" max="6909" width="40.6640625" customWidth="1"/>
    <col min="6910" max="6910" width="10.6640625" customWidth="1"/>
    <col min="6911" max="6911" width="40.6640625" customWidth="1"/>
    <col min="6912" max="6912" width="10.6640625" customWidth="1"/>
    <col min="6913" max="6913" width="40.6640625" customWidth="1"/>
    <col min="6914" max="6914" width="10.6640625" customWidth="1"/>
    <col min="6915" max="6915" width="40.6640625" customWidth="1"/>
    <col min="7159" max="7159" width="40.6640625" customWidth="1"/>
    <col min="7160" max="7160" width="10.6640625" customWidth="1"/>
    <col min="7161" max="7161" width="40.6640625" customWidth="1"/>
    <col min="7162" max="7162" width="10.6640625" customWidth="1"/>
    <col min="7163" max="7163" width="40.6640625" customWidth="1"/>
    <col min="7164" max="7164" width="10.6640625" customWidth="1"/>
    <col min="7165" max="7165" width="40.6640625" customWidth="1"/>
    <col min="7166" max="7166" width="10.6640625" customWidth="1"/>
    <col min="7167" max="7167" width="40.6640625" customWidth="1"/>
    <col min="7168" max="7168" width="10.6640625" customWidth="1"/>
    <col min="7169" max="7169" width="40.6640625" customWidth="1"/>
    <col min="7170" max="7170" width="10.6640625" customWidth="1"/>
    <col min="7171" max="7171" width="40.6640625" customWidth="1"/>
    <col min="7415" max="7415" width="40.6640625" customWidth="1"/>
    <col min="7416" max="7416" width="10.6640625" customWidth="1"/>
    <col min="7417" max="7417" width="40.6640625" customWidth="1"/>
    <col min="7418" max="7418" width="10.6640625" customWidth="1"/>
    <col min="7419" max="7419" width="40.6640625" customWidth="1"/>
    <col min="7420" max="7420" width="10.6640625" customWidth="1"/>
    <col min="7421" max="7421" width="40.6640625" customWidth="1"/>
    <col min="7422" max="7422" width="10.6640625" customWidth="1"/>
    <col min="7423" max="7423" width="40.6640625" customWidth="1"/>
    <col min="7424" max="7424" width="10.6640625" customWidth="1"/>
    <col min="7425" max="7425" width="40.6640625" customWidth="1"/>
    <col min="7426" max="7426" width="10.6640625" customWidth="1"/>
    <col min="7427" max="7427" width="40.6640625" customWidth="1"/>
    <col min="7671" max="7671" width="40.6640625" customWidth="1"/>
    <col min="7672" max="7672" width="10.6640625" customWidth="1"/>
    <col min="7673" max="7673" width="40.6640625" customWidth="1"/>
    <col min="7674" max="7674" width="10.6640625" customWidth="1"/>
    <col min="7675" max="7675" width="40.6640625" customWidth="1"/>
    <col min="7676" max="7676" width="10.6640625" customWidth="1"/>
    <col min="7677" max="7677" width="40.6640625" customWidth="1"/>
    <col min="7678" max="7678" width="10.6640625" customWidth="1"/>
    <col min="7679" max="7679" width="40.6640625" customWidth="1"/>
    <col min="7680" max="7680" width="10.6640625" customWidth="1"/>
    <col min="7681" max="7681" width="40.6640625" customWidth="1"/>
    <col min="7682" max="7682" width="10.6640625" customWidth="1"/>
    <col min="7683" max="7683" width="40.6640625" customWidth="1"/>
    <col min="7927" max="7927" width="40.6640625" customWidth="1"/>
    <col min="7928" max="7928" width="10.6640625" customWidth="1"/>
    <col min="7929" max="7929" width="40.6640625" customWidth="1"/>
    <col min="7930" max="7930" width="10.6640625" customWidth="1"/>
    <col min="7931" max="7931" width="40.6640625" customWidth="1"/>
    <col min="7932" max="7932" width="10.6640625" customWidth="1"/>
    <col min="7933" max="7933" width="40.6640625" customWidth="1"/>
    <col min="7934" max="7934" width="10.6640625" customWidth="1"/>
    <col min="7935" max="7935" width="40.6640625" customWidth="1"/>
    <col min="7936" max="7936" width="10.6640625" customWidth="1"/>
    <col min="7937" max="7937" width="40.6640625" customWidth="1"/>
    <col min="7938" max="7938" width="10.6640625" customWidth="1"/>
    <col min="7939" max="7939" width="40.6640625" customWidth="1"/>
    <col min="8183" max="8183" width="40.6640625" customWidth="1"/>
    <col min="8184" max="8184" width="10.6640625" customWidth="1"/>
    <col min="8185" max="8185" width="40.6640625" customWidth="1"/>
    <col min="8186" max="8186" width="10.6640625" customWidth="1"/>
    <col min="8187" max="8187" width="40.6640625" customWidth="1"/>
    <col min="8188" max="8188" width="10.6640625" customWidth="1"/>
    <col min="8189" max="8189" width="40.6640625" customWidth="1"/>
    <col min="8190" max="8190" width="10.6640625" customWidth="1"/>
    <col min="8191" max="8191" width="40.6640625" customWidth="1"/>
    <col min="8192" max="8192" width="10.6640625" customWidth="1"/>
    <col min="8193" max="8193" width="40.6640625" customWidth="1"/>
    <col min="8194" max="8194" width="10.6640625" customWidth="1"/>
    <col min="8195" max="8195" width="40.6640625" customWidth="1"/>
    <col min="8439" max="8439" width="40.6640625" customWidth="1"/>
    <col min="8440" max="8440" width="10.6640625" customWidth="1"/>
    <col min="8441" max="8441" width="40.6640625" customWidth="1"/>
    <col min="8442" max="8442" width="10.6640625" customWidth="1"/>
    <col min="8443" max="8443" width="40.6640625" customWidth="1"/>
    <col min="8444" max="8444" width="10.6640625" customWidth="1"/>
    <col min="8445" max="8445" width="40.6640625" customWidth="1"/>
    <col min="8446" max="8446" width="10.6640625" customWidth="1"/>
    <col min="8447" max="8447" width="40.6640625" customWidth="1"/>
    <col min="8448" max="8448" width="10.6640625" customWidth="1"/>
    <col min="8449" max="8449" width="40.6640625" customWidth="1"/>
    <col min="8450" max="8450" width="10.6640625" customWidth="1"/>
    <col min="8451" max="8451" width="40.6640625" customWidth="1"/>
    <col min="8695" max="8695" width="40.6640625" customWidth="1"/>
    <col min="8696" max="8696" width="10.6640625" customWidth="1"/>
    <col min="8697" max="8697" width="40.6640625" customWidth="1"/>
    <col min="8698" max="8698" width="10.6640625" customWidth="1"/>
    <col min="8699" max="8699" width="40.6640625" customWidth="1"/>
    <col min="8700" max="8700" width="10.6640625" customWidth="1"/>
    <col min="8701" max="8701" width="40.6640625" customWidth="1"/>
    <col min="8702" max="8702" width="10.6640625" customWidth="1"/>
    <col min="8703" max="8703" width="40.6640625" customWidth="1"/>
    <col min="8704" max="8704" width="10.6640625" customWidth="1"/>
    <col min="8705" max="8705" width="40.6640625" customWidth="1"/>
    <col min="8706" max="8706" width="10.6640625" customWidth="1"/>
    <col min="8707" max="8707" width="40.6640625" customWidth="1"/>
    <col min="8951" max="8951" width="40.6640625" customWidth="1"/>
    <col min="8952" max="8952" width="10.6640625" customWidth="1"/>
    <col min="8953" max="8953" width="40.6640625" customWidth="1"/>
    <col min="8954" max="8954" width="10.6640625" customWidth="1"/>
    <col min="8955" max="8955" width="40.6640625" customWidth="1"/>
    <col min="8956" max="8956" width="10.6640625" customWidth="1"/>
    <col min="8957" max="8957" width="40.6640625" customWidth="1"/>
    <col min="8958" max="8958" width="10.6640625" customWidth="1"/>
    <col min="8959" max="8959" width="40.6640625" customWidth="1"/>
    <col min="8960" max="8960" width="10.6640625" customWidth="1"/>
    <col min="8961" max="8961" width="40.6640625" customWidth="1"/>
    <col min="8962" max="8962" width="10.6640625" customWidth="1"/>
    <col min="8963" max="8963" width="40.6640625" customWidth="1"/>
    <col min="9207" max="9207" width="40.6640625" customWidth="1"/>
    <col min="9208" max="9208" width="10.6640625" customWidth="1"/>
    <col min="9209" max="9209" width="40.6640625" customWidth="1"/>
    <col min="9210" max="9210" width="10.6640625" customWidth="1"/>
    <col min="9211" max="9211" width="40.6640625" customWidth="1"/>
    <col min="9212" max="9212" width="10.6640625" customWidth="1"/>
    <col min="9213" max="9213" width="40.6640625" customWidth="1"/>
    <col min="9214" max="9214" width="10.6640625" customWidth="1"/>
    <col min="9215" max="9215" width="40.6640625" customWidth="1"/>
    <col min="9216" max="9216" width="10.6640625" customWidth="1"/>
    <col min="9217" max="9217" width="40.6640625" customWidth="1"/>
    <col min="9218" max="9218" width="10.6640625" customWidth="1"/>
    <col min="9219" max="9219" width="40.6640625" customWidth="1"/>
    <col min="9463" max="9463" width="40.6640625" customWidth="1"/>
    <col min="9464" max="9464" width="10.6640625" customWidth="1"/>
    <col min="9465" max="9465" width="40.6640625" customWidth="1"/>
    <col min="9466" max="9466" width="10.6640625" customWidth="1"/>
    <col min="9467" max="9467" width="40.6640625" customWidth="1"/>
    <col min="9468" max="9468" width="10.6640625" customWidth="1"/>
    <col min="9469" max="9469" width="40.6640625" customWidth="1"/>
    <col min="9470" max="9470" width="10.6640625" customWidth="1"/>
    <col min="9471" max="9471" width="40.6640625" customWidth="1"/>
    <col min="9472" max="9472" width="10.6640625" customWidth="1"/>
    <col min="9473" max="9473" width="40.6640625" customWidth="1"/>
    <col min="9474" max="9474" width="10.6640625" customWidth="1"/>
    <col min="9475" max="9475" width="40.6640625" customWidth="1"/>
    <col min="9719" max="9719" width="40.6640625" customWidth="1"/>
    <col min="9720" max="9720" width="10.6640625" customWidth="1"/>
    <col min="9721" max="9721" width="40.6640625" customWidth="1"/>
    <col min="9722" max="9722" width="10.6640625" customWidth="1"/>
    <col min="9723" max="9723" width="40.6640625" customWidth="1"/>
    <col min="9724" max="9724" width="10.6640625" customWidth="1"/>
    <col min="9725" max="9725" width="40.6640625" customWidth="1"/>
    <col min="9726" max="9726" width="10.6640625" customWidth="1"/>
    <col min="9727" max="9727" width="40.6640625" customWidth="1"/>
    <col min="9728" max="9728" width="10.6640625" customWidth="1"/>
    <col min="9729" max="9729" width="40.6640625" customWidth="1"/>
    <col min="9730" max="9730" width="10.6640625" customWidth="1"/>
    <col min="9731" max="9731" width="40.6640625" customWidth="1"/>
    <col min="9975" max="9975" width="40.6640625" customWidth="1"/>
    <col min="9976" max="9976" width="10.6640625" customWidth="1"/>
    <col min="9977" max="9977" width="40.6640625" customWidth="1"/>
    <col min="9978" max="9978" width="10.6640625" customWidth="1"/>
    <col min="9979" max="9979" width="40.6640625" customWidth="1"/>
    <col min="9980" max="9980" width="10.6640625" customWidth="1"/>
    <col min="9981" max="9981" width="40.6640625" customWidth="1"/>
    <col min="9982" max="9982" width="10.6640625" customWidth="1"/>
    <col min="9983" max="9983" width="40.6640625" customWidth="1"/>
    <col min="9984" max="9984" width="10.6640625" customWidth="1"/>
    <col min="9985" max="9985" width="40.6640625" customWidth="1"/>
    <col min="9986" max="9986" width="10.6640625" customWidth="1"/>
    <col min="9987" max="9987" width="40.6640625" customWidth="1"/>
    <col min="10231" max="10231" width="40.6640625" customWidth="1"/>
    <col min="10232" max="10232" width="10.6640625" customWidth="1"/>
    <col min="10233" max="10233" width="40.6640625" customWidth="1"/>
    <col min="10234" max="10234" width="10.6640625" customWidth="1"/>
    <col min="10235" max="10235" width="40.6640625" customWidth="1"/>
    <col min="10236" max="10236" width="10.6640625" customWidth="1"/>
    <col min="10237" max="10237" width="40.6640625" customWidth="1"/>
    <col min="10238" max="10238" width="10.6640625" customWidth="1"/>
    <col min="10239" max="10239" width="40.6640625" customWidth="1"/>
    <col min="10240" max="10240" width="10.6640625" customWidth="1"/>
    <col min="10241" max="10241" width="40.6640625" customWidth="1"/>
    <col min="10242" max="10242" width="10.6640625" customWidth="1"/>
    <col min="10243" max="10243" width="40.6640625" customWidth="1"/>
    <col min="10487" max="10487" width="40.6640625" customWidth="1"/>
    <col min="10488" max="10488" width="10.6640625" customWidth="1"/>
    <col min="10489" max="10489" width="40.6640625" customWidth="1"/>
    <col min="10490" max="10490" width="10.6640625" customWidth="1"/>
    <col min="10491" max="10491" width="40.6640625" customWidth="1"/>
    <col min="10492" max="10492" width="10.6640625" customWidth="1"/>
    <col min="10493" max="10493" width="40.6640625" customWidth="1"/>
    <col min="10494" max="10494" width="10.6640625" customWidth="1"/>
    <col min="10495" max="10495" width="40.6640625" customWidth="1"/>
    <col min="10496" max="10496" width="10.6640625" customWidth="1"/>
    <col min="10497" max="10497" width="40.6640625" customWidth="1"/>
    <col min="10498" max="10498" width="10.6640625" customWidth="1"/>
    <col min="10499" max="10499" width="40.6640625" customWidth="1"/>
    <col min="10743" max="10743" width="40.6640625" customWidth="1"/>
    <col min="10744" max="10744" width="10.6640625" customWidth="1"/>
    <col min="10745" max="10745" width="40.6640625" customWidth="1"/>
    <col min="10746" max="10746" width="10.6640625" customWidth="1"/>
    <col min="10747" max="10747" width="40.6640625" customWidth="1"/>
    <col min="10748" max="10748" width="10.6640625" customWidth="1"/>
    <col min="10749" max="10749" width="40.6640625" customWidth="1"/>
    <col min="10750" max="10750" width="10.6640625" customWidth="1"/>
    <col min="10751" max="10751" width="40.6640625" customWidth="1"/>
    <col min="10752" max="10752" width="10.6640625" customWidth="1"/>
    <col min="10753" max="10753" width="40.6640625" customWidth="1"/>
    <col min="10754" max="10754" width="10.6640625" customWidth="1"/>
    <col min="10755" max="10755" width="40.6640625" customWidth="1"/>
    <col min="10999" max="10999" width="40.6640625" customWidth="1"/>
    <col min="11000" max="11000" width="10.6640625" customWidth="1"/>
    <col min="11001" max="11001" width="40.6640625" customWidth="1"/>
    <col min="11002" max="11002" width="10.6640625" customWidth="1"/>
    <col min="11003" max="11003" width="40.6640625" customWidth="1"/>
    <col min="11004" max="11004" width="10.6640625" customWidth="1"/>
    <col min="11005" max="11005" width="40.6640625" customWidth="1"/>
    <col min="11006" max="11006" width="10.6640625" customWidth="1"/>
    <col min="11007" max="11007" width="40.6640625" customWidth="1"/>
    <col min="11008" max="11008" width="10.6640625" customWidth="1"/>
    <col min="11009" max="11009" width="40.6640625" customWidth="1"/>
    <col min="11010" max="11010" width="10.6640625" customWidth="1"/>
    <col min="11011" max="11011" width="40.6640625" customWidth="1"/>
    <col min="11255" max="11255" width="40.6640625" customWidth="1"/>
    <col min="11256" max="11256" width="10.6640625" customWidth="1"/>
    <col min="11257" max="11257" width="40.6640625" customWidth="1"/>
    <col min="11258" max="11258" width="10.6640625" customWidth="1"/>
    <col min="11259" max="11259" width="40.6640625" customWidth="1"/>
    <col min="11260" max="11260" width="10.6640625" customWidth="1"/>
    <col min="11261" max="11261" width="40.6640625" customWidth="1"/>
    <col min="11262" max="11262" width="10.6640625" customWidth="1"/>
    <col min="11263" max="11263" width="40.6640625" customWidth="1"/>
    <col min="11264" max="11264" width="10.6640625" customWidth="1"/>
    <col min="11265" max="11265" width="40.6640625" customWidth="1"/>
    <col min="11266" max="11266" width="10.6640625" customWidth="1"/>
    <col min="11267" max="11267" width="40.6640625" customWidth="1"/>
    <col min="11511" max="11511" width="40.6640625" customWidth="1"/>
    <col min="11512" max="11512" width="10.6640625" customWidth="1"/>
    <col min="11513" max="11513" width="40.6640625" customWidth="1"/>
    <col min="11514" max="11514" width="10.6640625" customWidth="1"/>
    <col min="11515" max="11515" width="40.6640625" customWidth="1"/>
    <col min="11516" max="11516" width="10.6640625" customWidth="1"/>
    <col min="11517" max="11517" width="40.6640625" customWidth="1"/>
    <col min="11518" max="11518" width="10.6640625" customWidth="1"/>
    <col min="11519" max="11519" width="40.6640625" customWidth="1"/>
    <col min="11520" max="11520" width="10.6640625" customWidth="1"/>
    <col min="11521" max="11521" width="40.6640625" customWidth="1"/>
    <col min="11522" max="11522" width="10.6640625" customWidth="1"/>
    <col min="11523" max="11523" width="40.6640625" customWidth="1"/>
    <col min="11767" max="11767" width="40.6640625" customWidth="1"/>
    <col min="11768" max="11768" width="10.6640625" customWidth="1"/>
    <col min="11769" max="11769" width="40.6640625" customWidth="1"/>
    <col min="11770" max="11770" width="10.6640625" customWidth="1"/>
    <col min="11771" max="11771" width="40.6640625" customWidth="1"/>
    <col min="11772" max="11772" width="10.6640625" customWidth="1"/>
    <col min="11773" max="11773" width="40.6640625" customWidth="1"/>
    <col min="11774" max="11774" width="10.6640625" customWidth="1"/>
    <col min="11775" max="11775" width="40.6640625" customWidth="1"/>
    <col min="11776" max="11776" width="10.6640625" customWidth="1"/>
    <col min="11777" max="11777" width="40.6640625" customWidth="1"/>
    <col min="11778" max="11778" width="10.6640625" customWidth="1"/>
    <col min="11779" max="11779" width="40.6640625" customWidth="1"/>
    <col min="12023" max="12023" width="40.6640625" customWidth="1"/>
    <col min="12024" max="12024" width="10.6640625" customWidth="1"/>
    <col min="12025" max="12025" width="40.6640625" customWidth="1"/>
    <col min="12026" max="12026" width="10.6640625" customWidth="1"/>
    <col min="12027" max="12027" width="40.6640625" customWidth="1"/>
    <col min="12028" max="12028" width="10.6640625" customWidth="1"/>
    <col min="12029" max="12029" width="40.6640625" customWidth="1"/>
    <col min="12030" max="12030" width="10.6640625" customWidth="1"/>
    <col min="12031" max="12031" width="40.6640625" customWidth="1"/>
    <col min="12032" max="12032" width="10.6640625" customWidth="1"/>
    <col min="12033" max="12033" width="40.6640625" customWidth="1"/>
    <col min="12034" max="12034" width="10.6640625" customWidth="1"/>
    <col min="12035" max="12035" width="40.6640625" customWidth="1"/>
    <col min="12279" max="12279" width="40.6640625" customWidth="1"/>
    <col min="12280" max="12280" width="10.6640625" customWidth="1"/>
    <col min="12281" max="12281" width="40.6640625" customWidth="1"/>
    <col min="12282" max="12282" width="10.6640625" customWidth="1"/>
    <col min="12283" max="12283" width="40.6640625" customWidth="1"/>
    <col min="12284" max="12284" width="10.6640625" customWidth="1"/>
    <col min="12285" max="12285" width="40.6640625" customWidth="1"/>
    <col min="12286" max="12286" width="10.6640625" customWidth="1"/>
    <col min="12287" max="12287" width="40.6640625" customWidth="1"/>
    <col min="12288" max="12288" width="10.6640625" customWidth="1"/>
    <col min="12289" max="12289" width="40.6640625" customWidth="1"/>
    <col min="12290" max="12290" width="10.6640625" customWidth="1"/>
    <col min="12291" max="12291" width="40.6640625" customWidth="1"/>
    <col min="12535" max="12535" width="40.6640625" customWidth="1"/>
    <col min="12536" max="12536" width="10.6640625" customWidth="1"/>
    <col min="12537" max="12537" width="40.6640625" customWidth="1"/>
    <col min="12538" max="12538" width="10.6640625" customWidth="1"/>
    <col min="12539" max="12539" width="40.6640625" customWidth="1"/>
    <col min="12540" max="12540" width="10.6640625" customWidth="1"/>
    <col min="12541" max="12541" width="40.6640625" customWidth="1"/>
    <col min="12542" max="12542" width="10.6640625" customWidth="1"/>
    <col min="12543" max="12543" width="40.6640625" customWidth="1"/>
    <col min="12544" max="12544" width="10.6640625" customWidth="1"/>
    <col min="12545" max="12545" width="40.6640625" customWidth="1"/>
    <col min="12546" max="12546" width="10.6640625" customWidth="1"/>
    <col min="12547" max="12547" width="40.6640625" customWidth="1"/>
    <col min="12791" max="12791" width="40.6640625" customWidth="1"/>
    <col min="12792" max="12792" width="10.6640625" customWidth="1"/>
    <col min="12793" max="12793" width="40.6640625" customWidth="1"/>
    <col min="12794" max="12794" width="10.6640625" customWidth="1"/>
    <col min="12795" max="12795" width="40.6640625" customWidth="1"/>
    <col min="12796" max="12796" width="10.6640625" customWidth="1"/>
    <col min="12797" max="12797" width="40.6640625" customWidth="1"/>
    <col min="12798" max="12798" width="10.6640625" customWidth="1"/>
    <col min="12799" max="12799" width="40.6640625" customWidth="1"/>
    <col min="12800" max="12800" width="10.6640625" customWidth="1"/>
    <col min="12801" max="12801" width="40.6640625" customWidth="1"/>
    <col min="12802" max="12802" width="10.6640625" customWidth="1"/>
    <col min="12803" max="12803" width="40.6640625" customWidth="1"/>
    <col min="13047" max="13047" width="40.6640625" customWidth="1"/>
    <col min="13048" max="13048" width="10.6640625" customWidth="1"/>
    <col min="13049" max="13049" width="40.6640625" customWidth="1"/>
    <col min="13050" max="13050" width="10.6640625" customWidth="1"/>
    <col min="13051" max="13051" width="40.6640625" customWidth="1"/>
    <col min="13052" max="13052" width="10.6640625" customWidth="1"/>
    <col min="13053" max="13053" width="40.6640625" customWidth="1"/>
    <col min="13054" max="13054" width="10.6640625" customWidth="1"/>
    <col min="13055" max="13055" width="40.6640625" customWidth="1"/>
    <col min="13056" max="13056" width="10.6640625" customWidth="1"/>
    <col min="13057" max="13057" width="40.6640625" customWidth="1"/>
    <col min="13058" max="13058" width="10.6640625" customWidth="1"/>
    <col min="13059" max="13059" width="40.6640625" customWidth="1"/>
    <col min="13303" max="13303" width="40.6640625" customWidth="1"/>
    <col min="13304" max="13304" width="10.6640625" customWidth="1"/>
    <col min="13305" max="13305" width="40.6640625" customWidth="1"/>
    <col min="13306" max="13306" width="10.6640625" customWidth="1"/>
    <col min="13307" max="13307" width="40.6640625" customWidth="1"/>
    <col min="13308" max="13308" width="10.6640625" customWidth="1"/>
    <col min="13309" max="13309" width="40.6640625" customWidth="1"/>
    <col min="13310" max="13310" width="10.6640625" customWidth="1"/>
    <col min="13311" max="13311" width="40.6640625" customWidth="1"/>
    <col min="13312" max="13312" width="10.6640625" customWidth="1"/>
    <col min="13313" max="13313" width="40.6640625" customWidth="1"/>
    <col min="13314" max="13314" width="10.6640625" customWidth="1"/>
    <col min="13315" max="13315" width="40.6640625" customWidth="1"/>
    <col min="13559" max="13559" width="40.6640625" customWidth="1"/>
    <col min="13560" max="13560" width="10.6640625" customWidth="1"/>
    <col min="13561" max="13561" width="40.6640625" customWidth="1"/>
    <col min="13562" max="13562" width="10.6640625" customWidth="1"/>
    <col min="13563" max="13563" width="40.6640625" customWidth="1"/>
    <col min="13564" max="13564" width="10.6640625" customWidth="1"/>
    <col min="13565" max="13565" width="40.6640625" customWidth="1"/>
    <col min="13566" max="13566" width="10.6640625" customWidth="1"/>
    <col min="13567" max="13567" width="40.6640625" customWidth="1"/>
    <col min="13568" max="13568" width="10.6640625" customWidth="1"/>
    <col min="13569" max="13569" width="40.6640625" customWidth="1"/>
    <col min="13570" max="13570" width="10.6640625" customWidth="1"/>
    <col min="13571" max="13571" width="40.6640625" customWidth="1"/>
    <col min="13815" max="13815" width="40.6640625" customWidth="1"/>
    <col min="13816" max="13816" width="10.6640625" customWidth="1"/>
    <col min="13817" max="13817" width="40.6640625" customWidth="1"/>
    <col min="13818" max="13818" width="10.6640625" customWidth="1"/>
    <col min="13819" max="13819" width="40.6640625" customWidth="1"/>
    <col min="13820" max="13820" width="10.6640625" customWidth="1"/>
    <col min="13821" max="13821" width="40.6640625" customWidth="1"/>
    <col min="13822" max="13822" width="10.6640625" customWidth="1"/>
    <col min="13823" max="13823" width="40.6640625" customWidth="1"/>
    <col min="13824" max="13824" width="10.6640625" customWidth="1"/>
    <col min="13825" max="13825" width="40.6640625" customWidth="1"/>
    <col min="13826" max="13826" width="10.6640625" customWidth="1"/>
    <col min="13827" max="13827" width="40.6640625" customWidth="1"/>
    <col min="14071" max="14071" width="40.6640625" customWidth="1"/>
    <col min="14072" max="14072" width="10.6640625" customWidth="1"/>
    <col min="14073" max="14073" width="40.6640625" customWidth="1"/>
    <col min="14074" max="14074" width="10.6640625" customWidth="1"/>
    <col min="14075" max="14075" width="40.6640625" customWidth="1"/>
    <col min="14076" max="14076" width="10.6640625" customWidth="1"/>
    <col min="14077" max="14077" width="40.6640625" customWidth="1"/>
    <col min="14078" max="14078" width="10.6640625" customWidth="1"/>
    <col min="14079" max="14079" width="40.6640625" customWidth="1"/>
    <col min="14080" max="14080" width="10.6640625" customWidth="1"/>
    <col min="14081" max="14081" width="40.6640625" customWidth="1"/>
    <col min="14082" max="14082" width="10.6640625" customWidth="1"/>
    <col min="14083" max="14083" width="40.6640625" customWidth="1"/>
    <col min="14327" max="14327" width="40.6640625" customWidth="1"/>
    <col min="14328" max="14328" width="10.6640625" customWidth="1"/>
    <col min="14329" max="14329" width="40.6640625" customWidth="1"/>
    <col min="14330" max="14330" width="10.6640625" customWidth="1"/>
    <col min="14331" max="14331" width="40.6640625" customWidth="1"/>
    <col min="14332" max="14332" width="10.6640625" customWidth="1"/>
    <col min="14333" max="14333" width="40.6640625" customWidth="1"/>
    <col min="14334" max="14334" width="10.6640625" customWidth="1"/>
    <col min="14335" max="14335" width="40.6640625" customWidth="1"/>
    <col min="14336" max="14336" width="10.6640625" customWidth="1"/>
    <col min="14337" max="14337" width="40.6640625" customWidth="1"/>
    <col min="14338" max="14338" width="10.6640625" customWidth="1"/>
    <col min="14339" max="14339" width="40.6640625" customWidth="1"/>
    <col min="14583" max="14583" width="40.6640625" customWidth="1"/>
    <col min="14584" max="14584" width="10.6640625" customWidth="1"/>
    <col min="14585" max="14585" width="40.6640625" customWidth="1"/>
    <col min="14586" max="14586" width="10.6640625" customWidth="1"/>
    <col min="14587" max="14587" width="40.6640625" customWidth="1"/>
    <col min="14588" max="14588" width="10.6640625" customWidth="1"/>
    <col min="14589" max="14589" width="40.6640625" customWidth="1"/>
    <col min="14590" max="14590" width="10.6640625" customWidth="1"/>
    <col min="14591" max="14591" width="40.6640625" customWidth="1"/>
    <col min="14592" max="14592" width="10.6640625" customWidth="1"/>
    <col min="14593" max="14593" width="40.6640625" customWidth="1"/>
    <col min="14594" max="14594" width="10.6640625" customWidth="1"/>
    <col min="14595" max="14595" width="40.6640625" customWidth="1"/>
    <col min="14839" max="14839" width="40.6640625" customWidth="1"/>
    <col min="14840" max="14840" width="10.6640625" customWidth="1"/>
    <col min="14841" max="14841" width="40.6640625" customWidth="1"/>
    <col min="14842" max="14842" width="10.6640625" customWidth="1"/>
    <col min="14843" max="14843" width="40.6640625" customWidth="1"/>
    <col min="14844" max="14844" width="10.6640625" customWidth="1"/>
    <col min="14845" max="14845" width="40.6640625" customWidth="1"/>
    <col min="14846" max="14846" width="10.6640625" customWidth="1"/>
    <col min="14847" max="14847" width="40.6640625" customWidth="1"/>
    <col min="14848" max="14848" width="10.6640625" customWidth="1"/>
    <col min="14849" max="14849" width="40.6640625" customWidth="1"/>
    <col min="14850" max="14850" width="10.6640625" customWidth="1"/>
    <col min="14851" max="14851" width="40.6640625" customWidth="1"/>
    <col min="15095" max="15095" width="40.6640625" customWidth="1"/>
    <col min="15096" max="15096" width="10.6640625" customWidth="1"/>
    <col min="15097" max="15097" width="40.6640625" customWidth="1"/>
    <col min="15098" max="15098" width="10.6640625" customWidth="1"/>
    <col min="15099" max="15099" width="40.6640625" customWidth="1"/>
    <col min="15100" max="15100" width="10.6640625" customWidth="1"/>
    <col min="15101" max="15101" width="40.6640625" customWidth="1"/>
    <col min="15102" max="15102" width="10.6640625" customWidth="1"/>
    <col min="15103" max="15103" width="40.6640625" customWidth="1"/>
    <col min="15104" max="15104" width="10.6640625" customWidth="1"/>
    <col min="15105" max="15105" width="40.6640625" customWidth="1"/>
    <col min="15106" max="15106" width="10.6640625" customWidth="1"/>
    <col min="15107" max="15107" width="40.6640625" customWidth="1"/>
    <col min="15351" max="15351" width="40.6640625" customWidth="1"/>
    <col min="15352" max="15352" width="10.6640625" customWidth="1"/>
    <col min="15353" max="15353" width="40.6640625" customWidth="1"/>
    <col min="15354" max="15354" width="10.6640625" customWidth="1"/>
    <col min="15355" max="15355" width="40.6640625" customWidth="1"/>
    <col min="15356" max="15356" width="10.6640625" customWidth="1"/>
    <col min="15357" max="15357" width="40.6640625" customWidth="1"/>
    <col min="15358" max="15358" width="10.6640625" customWidth="1"/>
    <col min="15359" max="15359" width="40.6640625" customWidth="1"/>
    <col min="15360" max="15360" width="10.6640625" customWidth="1"/>
    <col min="15361" max="15361" width="40.6640625" customWidth="1"/>
    <col min="15362" max="15362" width="10.6640625" customWidth="1"/>
    <col min="15363" max="15363" width="40.6640625" customWidth="1"/>
    <col min="15607" max="15607" width="40.6640625" customWidth="1"/>
    <col min="15608" max="15608" width="10.6640625" customWidth="1"/>
    <col min="15609" max="15609" width="40.6640625" customWidth="1"/>
    <col min="15610" max="15610" width="10.6640625" customWidth="1"/>
    <col min="15611" max="15611" width="40.6640625" customWidth="1"/>
    <col min="15612" max="15612" width="10.6640625" customWidth="1"/>
    <col min="15613" max="15613" width="40.6640625" customWidth="1"/>
    <col min="15614" max="15614" width="10.6640625" customWidth="1"/>
    <col min="15615" max="15615" width="40.6640625" customWidth="1"/>
    <col min="15616" max="15616" width="10.6640625" customWidth="1"/>
    <col min="15617" max="15617" width="40.6640625" customWidth="1"/>
    <col min="15618" max="15618" width="10.6640625" customWidth="1"/>
    <col min="15619" max="15619" width="40.6640625" customWidth="1"/>
    <col min="15863" max="15863" width="40.6640625" customWidth="1"/>
    <col min="15864" max="15864" width="10.6640625" customWidth="1"/>
    <col min="15865" max="15865" width="40.6640625" customWidth="1"/>
    <col min="15866" max="15866" width="10.6640625" customWidth="1"/>
    <col min="15867" max="15867" width="40.6640625" customWidth="1"/>
    <col min="15868" max="15868" width="10.6640625" customWidth="1"/>
    <col min="15869" max="15869" width="40.6640625" customWidth="1"/>
    <col min="15870" max="15870" width="10.6640625" customWidth="1"/>
    <col min="15871" max="15871" width="40.6640625" customWidth="1"/>
    <col min="15872" max="15872" width="10.6640625" customWidth="1"/>
    <col min="15873" max="15873" width="40.6640625" customWidth="1"/>
    <col min="15874" max="15874" width="10.6640625" customWidth="1"/>
    <col min="15875" max="15875" width="40.6640625" customWidth="1"/>
    <col min="16119" max="16119" width="40.6640625" customWidth="1"/>
    <col min="16120" max="16120" width="10.6640625" customWidth="1"/>
    <col min="16121" max="16121" width="40.6640625" customWidth="1"/>
    <col min="16122" max="16122" width="10.6640625" customWidth="1"/>
    <col min="16123" max="16123" width="40.6640625" customWidth="1"/>
    <col min="16124" max="16124" width="10.6640625" customWidth="1"/>
    <col min="16125" max="16125" width="40.6640625" customWidth="1"/>
    <col min="16126" max="16126" width="10.6640625" customWidth="1"/>
    <col min="16127" max="16127" width="40.6640625" customWidth="1"/>
    <col min="16128" max="16128" width="10.6640625" customWidth="1"/>
    <col min="16129" max="16129" width="40.6640625" customWidth="1"/>
    <col min="16130" max="16130" width="10.6640625" customWidth="1"/>
    <col min="16131" max="16131" width="40.6640625" customWidth="1"/>
  </cols>
  <sheetData>
    <row r="1" spans="1:3" ht="16" thickBot="1">
      <c r="A1">
        <v>0</v>
      </c>
      <c r="B1" s="5" t="s">
        <v>2</v>
      </c>
      <c r="C1" s="17">
        <v>8</v>
      </c>
    </row>
    <row r="2" spans="1:3" ht="15" customHeight="1">
      <c r="A2">
        <v>1</v>
      </c>
      <c r="B2" s="8" t="s">
        <v>11</v>
      </c>
      <c r="C2" s="9" t="s">
        <v>8</v>
      </c>
    </row>
    <row r="3" spans="1:3">
      <c r="A3">
        <v>2</v>
      </c>
      <c r="B3" s="8" t="s">
        <v>16</v>
      </c>
      <c r="C3" s="9" t="s">
        <v>15</v>
      </c>
    </row>
    <row r="4" spans="1:3">
      <c r="A4">
        <v>3</v>
      </c>
      <c r="B4" s="8" t="s">
        <v>19</v>
      </c>
      <c r="C4" s="9" t="s">
        <v>20</v>
      </c>
    </row>
    <row r="5" spans="1:3">
      <c r="A5">
        <v>4</v>
      </c>
      <c r="B5" s="8" t="s">
        <v>21</v>
      </c>
      <c r="C5" s="9" t="s">
        <v>15</v>
      </c>
    </row>
    <row r="6" spans="1:3" ht="16" thickBot="1">
      <c r="A6">
        <v>5</v>
      </c>
      <c r="B6" s="10" t="s">
        <v>23</v>
      </c>
      <c r="C6" s="11" t="s">
        <v>24</v>
      </c>
    </row>
    <row r="7" spans="1:3" ht="16" thickBot="1">
      <c r="A7">
        <v>50</v>
      </c>
      <c r="B7" s="12" t="s">
        <v>48</v>
      </c>
      <c r="C7" s="13" t="s">
        <v>26</v>
      </c>
    </row>
    <row r="8" spans="1:3">
      <c r="A8">
        <v>51</v>
      </c>
      <c r="B8" s="8" t="s">
        <v>27</v>
      </c>
      <c r="C8" s="9" t="s">
        <v>15</v>
      </c>
    </row>
    <row r="9" spans="1:3" ht="16" thickBot="1">
      <c r="A9">
        <v>52</v>
      </c>
      <c r="B9" s="10" t="s">
        <v>28</v>
      </c>
      <c r="C9" s="11" t="s">
        <v>20</v>
      </c>
    </row>
    <row r="14" spans="1:3">
      <c r="B14" s="14"/>
    </row>
    <row r="15" spans="1:3">
      <c r="B15" s="14"/>
    </row>
    <row r="16" spans="1:3">
      <c r="B16" s="14"/>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dimension ref="A1:C9"/>
  <sheetViews>
    <sheetView workbookViewId="0">
      <selection activeCell="A9" sqref="A9"/>
    </sheetView>
  </sheetViews>
  <sheetFormatPr baseColWidth="10" defaultColWidth="8.83203125" defaultRowHeight="15"/>
  <cols>
    <col min="1" max="1" width="3" bestFit="1" customWidth="1"/>
    <col min="2" max="2" width="45.6640625" customWidth="1"/>
    <col min="3" max="3" width="9.83203125" bestFit="1" customWidth="1"/>
    <col min="247" max="247" width="40.6640625" customWidth="1"/>
    <col min="248" max="248" width="10.6640625" customWidth="1"/>
    <col min="249" max="249" width="40.6640625" customWidth="1"/>
    <col min="250" max="250" width="10.6640625" customWidth="1"/>
    <col min="251" max="251" width="40.6640625" customWidth="1"/>
    <col min="252" max="252" width="10.6640625" customWidth="1"/>
    <col min="253" max="253" width="40.6640625" customWidth="1"/>
    <col min="254" max="254" width="10.6640625" customWidth="1"/>
    <col min="255" max="255" width="40.6640625" customWidth="1"/>
    <col min="256" max="256" width="10.6640625" customWidth="1"/>
    <col min="257" max="257" width="40.6640625" customWidth="1"/>
    <col min="258" max="258" width="10.6640625" customWidth="1"/>
    <col min="259" max="259" width="40.6640625" customWidth="1"/>
    <col min="503" max="503" width="40.6640625" customWidth="1"/>
    <col min="504" max="504" width="10.6640625" customWidth="1"/>
    <col min="505" max="505" width="40.6640625" customWidth="1"/>
    <col min="506" max="506" width="10.6640625" customWidth="1"/>
    <col min="507" max="507" width="40.6640625" customWidth="1"/>
    <col min="508" max="508" width="10.6640625" customWidth="1"/>
    <col min="509" max="509" width="40.6640625" customWidth="1"/>
    <col min="510" max="510" width="10.6640625" customWidth="1"/>
    <col min="511" max="511" width="40.6640625" customWidth="1"/>
    <col min="512" max="512" width="10.6640625" customWidth="1"/>
    <col min="513" max="513" width="40.6640625" customWidth="1"/>
    <col min="514" max="514" width="10.6640625" customWidth="1"/>
    <col min="515" max="515" width="40.6640625" customWidth="1"/>
    <col min="759" max="759" width="40.6640625" customWidth="1"/>
    <col min="760" max="760" width="10.6640625" customWidth="1"/>
    <col min="761" max="761" width="40.6640625" customWidth="1"/>
    <col min="762" max="762" width="10.6640625" customWidth="1"/>
    <col min="763" max="763" width="40.6640625" customWidth="1"/>
    <col min="764" max="764" width="10.6640625" customWidth="1"/>
    <col min="765" max="765" width="40.6640625" customWidth="1"/>
    <col min="766" max="766" width="10.6640625" customWidth="1"/>
    <col min="767" max="767" width="40.6640625" customWidth="1"/>
    <col min="768" max="768" width="10.6640625" customWidth="1"/>
    <col min="769" max="769" width="40.6640625" customWidth="1"/>
    <col min="770" max="770" width="10.6640625" customWidth="1"/>
    <col min="771" max="771" width="40.6640625" customWidth="1"/>
    <col min="1015" max="1015" width="40.6640625" customWidth="1"/>
    <col min="1016" max="1016" width="10.6640625" customWidth="1"/>
    <col min="1017" max="1017" width="40.6640625" customWidth="1"/>
    <col min="1018" max="1018" width="10.6640625" customWidth="1"/>
    <col min="1019" max="1019" width="40.6640625" customWidth="1"/>
    <col min="1020" max="1020" width="10.6640625" customWidth="1"/>
    <col min="1021" max="1021" width="40.6640625" customWidth="1"/>
    <col min="1022" max="1022" width="10.6640625" customWidth="1"/>
    <col min="1023" max="1023" width="40.6640625" customWidth="1"/>
    <col min="1024" max="1024" width="10.6640625" customWidth="1"/>
    <col min="1025" max="1025" width="40.6640625" customWidth="1"/>
    <col min="1026" max="1026" width="10.6640625" customWidth="1"/>
    <col min="1027" max="1027" width="40.6640625" customWidth="1"/>
    <col min="1271" max="1271" width="40.6640625" customWidth="1"/>
    <col min="1272" max="1272" width="10.6640625" customWidth="1"/>
    <col min="1273" max="1273" width="40.6640625" customWidth="1"/>
    <col min="1274" max="1274" width="10.6640625" customWidth="1"/>
    <col min="1275" max="1275" width="40.6640625" customWidth="1"/>
    <col min="1276" max="1276" width="10.6640625" customWidth="1"/>
    <col min="1277" max="1277" width="40.6640625" customWidth="1"/>
    <col min="1278" max="1278" width="10.6640625" customWidth="1"/>
    <col min="1279" max="1279" width="40.6640625" customWidth="1"/>
    <col min="1280" max="1280" width="10.6640625" customWidth="1"/>
    <col min="1281" max="1281" width="40.6640625" customWidth="1"/>
    <col min="1282" max="1282" width="10.6640625" customWidth="1"/>
    <col min="1283" max="1283" width="40.6640625" customWidth="1"/>
    <col min="1527" max="1527" width="40.6640625" customWidth="1"/>
    <col min="1528" max="1528" width="10.6640625" customWidth="1"/>
    <col min="1529" max="1529" width="40.6640625" customWidth="1"/>
    <col min="1530" max="1530" width="10.6640625" customWidth="1"/>
    <col min="1531" max="1531" width="40.6640625" customWidth="1"/>
    <col min="1532" max="1532" width="10.6640625" customWidth="1"/>
    <col min="1533" max="1533" width="40.6640625" customWidth="1"/>
    <col min="1534" max="1534" width="10.6640625" customWidth="1"/>
    <col min="1535" max="1535" width="40.6640625" customWidth="1"/>
    <col min="1536" max="1536" width="10.6640625" customWidth="1"/>
    <col min="1537" max="1537" width="40.6640625" customWidth="1"/>
    <col min="1538" max="1538" width="10.6640625" customWidth="1"/>
    <col min="1539" max="1539" width="40.6640625" customWidth="1"/>
    <col min="1783" max="1783" width="40.6640625" customWidth="1"/>
    <col min="1784" max="1784" width="10.6640625" customWidth="1"/>
    <col min="1785" max="1785" width="40.6640625" customWidth="1"/>
    <col min="1786" max="1786" width="10.6640625" customWidth="1"/>
    <col min="1787" max="1787" width="40.6640625" customWidth="1"/>
    <col min="1788" max="1788" width="10.6640625" customWidth="1"/>
    <col min="1789" max="1789" width="40.6640625" customWidth="1"/>
    <col min="1790" max="1790" width="10.6640625" customWidth="1"/>
    <col min="1791" max="1791" width="40.6640625" customWidth="1"/>
    <col min="1792" max="1792" width="10.6640625" customWidth="1"/>
    <col min="1793" max="1793" width="40.6640625" customWidth="1"/>
    <col min="1794" max="1794" width="10.6640625" customWidth="1"/>
    <col min="1795" max="1795" width="40.6640625" customWidth="1"/>
    <col min="2039" max="2039" width="40.6640625" customWidth="1"/>
    <col min="2040" max="2040" width="10.6640625" customWidth="1"/>
    <col min="2041" max="2041" width="40.6640625" customWidth="1"/>
    <col min="2042" max="2042" width="10.6640625" customWidth="1"/>
    <col min="2043" max="2043" width="40.6640625" customWidth="1"/>
    <col min="2044" max="2044" width="10.6640625" customWidth="1"/>
    <col min="2045" max="2045" width="40.6640625" customWidth="1"/>
    <col min="2046" max="2046" width="10.6640625" customWidth="1"/>
    <col min="2047" max="2047" width="40.6640625" customWidth="1"/>
    <col min="2048" max="2048" width="10.6640625" customWidth="1"/>
    <col min="2049" max="2049" width="40.6640625" customWidth="1"/>
    <col min="2050" max="2050" width="10.6640625" customWidth="1"/>
    <col min="2051" max="2051" width="40.6640625" customWidth="1"/>
    <col min="2295" max="2295" width="40.6640625" customWidth="1"/>
    <col min="2296" max="2296" width="10.6640625" customWidth="1"/>
    <col min="2297" max="2297" width="40.6640625" customWidth="1"/>
    <col min="2298" max="2298" width="10.6640625" customWidth="1"/>
    <col min="2299" max="2299" width="40.6640625" customWidth="1"/>
    <col min="2300" max="2300" width="10.6640625" customWidth="1"/>
    <col min="2301" max="2301" width="40.6640625" customWidth="1"/>
    <col min="2302" max="2302" width="10.6640625" customWidth="1"/>
    <col min="2303" max="2303" width="40.6640625" customWidth="1"/>
    <col min="2304" max="2304" width="10.6640625" customWidth="1"/>
    <col min="2305" max="2305" width="40.6640625" customWidth="1"/>
    <col min="2306" max="2306" width="10.6640625" customWidth="1"/>
    <col min="2307" max="2307" width="40.6640625" customWidth="1"/>
    <col min="2551" max="2551" width="40.6640625" customWidth="1"/>
    <col min="2552" max="2552" width="10.6640625" customWidth="1"/>
    <col min="2553" max="2553" width="40.6640625" customWidth="1"/>
    <col min="2554" max="2554" width="10.6640625" customWidth="1"/>
    <col min="2555" max="2555" width="40.6640625" customWidth="1"/>
    <col min="2556" max="2556" width="10.6640625" customWidth="1"/>
    <col min="2557" max="2557" width="40.6640625" customWidth="1"/>
    <col min="2558" max="2558" width="10.6640625" customWidth="1"/>
    <col min="2559" max="2559" width="40.6640625" customWidth="1"/>
    <col min="2560" max="2560" width="10.6640625" customWidth="1"/>
    <col min="2561" max="2561" width="40.6640625" customWidth="1"/>
    <col min="2562" max="2562" width="10.6640625" customWidth="1"/>
    <col min="2563" max="2563" width="40.6640625" customWidth="1"/>
    <col min="2807" max="2807" width="40.6640625" customWidth="1"/>
    <col min="2808" max="2808" width="10.6640625" customWidth="1"/>
    <col min="2809" max="2809" width="40.6640625" customWidth="1"/>
    <col min="2810" max="2810" width="10.6640625" customWidth="1"/>
    <col min="2811" max="2811" width="40.6640625" customWidth="1"/>
    <col min="2812" max="2812" width="10.6640625" customWidth="1"/>
    <col min="2813" max="2813" width="40.6640625" customWidth="1"/>
    <col min="2814" max="2814" width="10.6640625" customWidth="1"/>
    <col min="2815" max="2815" width="40.6640625" customWidth="1"/>
    <col min="2816" max="2816" width="10.6640625" customWidth="1"/>
    <col min="2817" max="2817" width="40.6640625" customWidth="1"/>
    <col min="2818" max="2818" width="10.6640625" customWidth="1"/>
    <col min="2819" max="2819" width="40.6640625" customWidth="1"/>
    <col min="3063" max="3063" width="40.6640625" customWidth="1"/>
    <col min="3064" max="3064" width="10.6640625" customWidth="1"/>
    <col min="3065" max="3065" width="40.6640625" customWidth="1"/>
    <col min="3066" max="3066" width="10.6640625" customWidth="1"/>
    <col min="3067" max="3067" width="40.6640625" customWidth="1"/>
    <col min="3068" max="3068" width="10.6640625" customWidth="1"/>
    <col min="3069" max="3069" width="40.6640625" customWidth="1"/>
    <col min="3070" max="3070" width="10.6640625" customWidth="1"/>
    <col min="3071" max="3071" width="40.6640625" customWidth="1"/>
    <col min="3072" max="3072" width="10.6640625" customWidth="1"/>
    <col min="3073" max="3073" width="40.6640625" customWidth="1"/>
    <col min="3074" max="3074" width="10.6640625" customWidth="1"/>
    <col min="3075" max="3075" width="40.6640625" customWidth="1"/>
    <col min="3319" max="3319" width="40.6640625" customWidth="1"/>
    <col min="3320" max="3320" width="10.6640625" customWidth="1"/>
    <col min="3321" max="3321" width="40.6640625" customWidth="1"/>
    <col min="3322" max="3322" width="10.6640625" customWidth="1"/>
    <col min="3323" max="3323" width="40.6640625" customWidth="1"/>
    <col min="3324" max="3324" width="10.6640625" customWidth="1"/>
    <col min="3325" max="3325" width="40.6640625" customWidth="1"/>
    <col min="3326" max="3326" width="10.6640625" customWidth="1"/>
    <col min="3327" max="3327" width="40.6640625" customWidth="1"/>
    <col min="3328" max="3328" width="10.6640625" customWidth="1"/>
    <col min="3329" max="3329" width="40.6640625" customWidth="1"/>
    <col min="3330" max="3330" width="10.6640625" customWidth="1"/>
    <col min="3331" max="3331" width="40.6640625" customWidth="1"/>
    <col min="3575" max="3575" width="40.6640625" customWidth="1"/>
    <col min="3576" max="3576" width="10.6640625" customWidth="1"/>
    <col min="3577" max="3577" width="40.6640625" customWidth="1"/>
    <col min="3578" max="3578" width="10.6640625" customWidth="1"/>
    <col min="3579" max="3579" width="40.6640625" customWidth="1"/>
    <col min="3580" max="3580" width="10.6640625" customWidth="1"/>
    <col min="3581" max="3581" width="40.6640625" customWidth="1"/>
    <col min="3582" max="3582" width="10.6640625" customWidth="1"/>
    <col min="3583" max="3583" width="40.6640625" customWidth="1"/>
    <col min="3584" max="3584" width="10.6640625" customWidth="1"/>
    <col min="3585" max="3585" width="40.6640625" customWidth="1"/>
    <col min="3586" max="3586" width="10.6640625" customWidth="1"/>
    <col min="3587" max="3587" width="40.6640625" customWidth="1"/>
    <col min="3831" max="3831" width="40.6640625" customWidth="1"/>
    <col min="3832" max="3832" width="10.6640625" customWidth="1"/>
    <col min="3833" max="3833" width="40.6640625" customWidth="1"/>
    <col min="3834" max="3834" width="10.6640625" customWidth="1"/>
    <col min="3835" max="3835" width="40.6640625" customWidth="1"/>
    <col min="3836" max="3836" width="10.6640625" customWidth="1"/>
    <col min="3837" max="3837" width="40.6640625" customWidth="1"/>
    <col min="3838" max="3838" width="10.6640625" customWidth="1"/>
    <col min="3839" max="3839" width="40.6640625" customWidth="1"/>
    <col min="3840" max="3840" width="10.6640625" customWidth="1"/>
    <col min="3841" max="3841" width="40.6640625" customWidth="1"/>
    <col min="3842" max="3842" width="10.6640625" customWidth="1"/>
    <col min="3843" max="3843" width="40.6640625" customWidth="1"/>
    <col min="4087" max="4087" width="40.6640625" customWidth="1"/>
    <col min="4088" max="4088" width="10.6640625" customWidth="1"/>
    <col min="4089" max="4089" width="40.6640625" customWidth="1"/>
    <col min="4090" max="4090" width="10.6640625" customWidth="1"/>
    <col min="4091" max="4091" width="40.6640625" customWidth="1"/>
    <col min="4092" max="4092" width="10.6640625" customWidth="1"/>
    <col min="4093" max="4093" width="40.6640625" customWidth="1"/>
    <col min="4094" max="4094" width="10.6640625" customWidth="1"/>
    <col min="4095" max="4095" width="40.6640625" customWidth="1"/>
    <col min="4096" max="4096" width="10.6640625" customWidth="1"/>
    <col min="4097" max="4097" width="40.6640625" customWidth="1"/>
    <col min="4098" max="4098" width="10.6640625" customWidth="1"/>
    <col min="4099" max="4099" width="40.6640625" customWidth="1"/>
    <col min="4343" max="4343" width="40.6640625" customWidth="1"/>
    <col min="4344" max="4344" width="10.6640625" customWidth="1"/>
    <col min="4345" max="4345" width="40.6640625" customWidth="1"/>
    <col min="4346" max="4346" width="10.6640625" customWidth="1"/>
    <col min="4347" max="4347" width="40.6640625" customWidth="1"/>
    <col min="4348" max="4348" width="10.6640625" customWidth="1"/>
    <col min="4349" max="4349" width="40.6640625" customWidth="1"/>
    <col min="4350" max="4350" width="10.6640625" customWidth="1"/>
    <col min="4351" max="4351" width="40.6640625" customWidth="1"/>
    <col min="4352" max="4352" width="10.6640625" customWidth="1"/>
    <col min="4353" max="4353" width="40.6640625" customWidth="1"/>
    <col min="4354" max="4354" width="10.6640625" customWidth="1"/>
    <col min="4355" max="4355" width="40.6640625" customWidth="1"/>
    <col min="4599" max="4599" width="40.6640625" customWidth="1"/>
    <col min="4600" max="4600" width="10.6640625" customWidth="1"/>
    <col min="4601" max="4601" width="40.6640625" customWidth="1"/>
    <col min="4602" max="4602" width="10.6640625" customWidth="1"/>
    <col min="4603" max="4603" width="40.6640625" customWidth="1"/>
    <col min="4604" max="4604" width="10.6640625" customWidth="1"/>
    <col min="4605" max="4605" width="40.6640625" customWidth="1"/>
    <col min="4606" max="4606" width="10.6640625" customWidth="1"/>
    <col min="4607" max="4607" width="40.6640625" customWidth="1"/>
    <col min="4608" max="4608" width="10.6640625" customWidth="1"/>
    <col min="4609" max="4609" width="40.6640625" customWidth="1"/>
    <col min="4610" max="4610" width="10.6640625" customWidth="1"/>
    <col min="4611" max="4611" width="40.6640625" customWidth="1"/>
    <col min="4855" max="4855" width="40.6640625" customWidth="1"/>
    <col min="4856" max="4856" width="10.6640625" customWidth="1"/>
    <col min="4857" max="4857" width="40.6640625" customWidth="1"/>
    <col min="4858" max="4858" width="10.6640625" customWidth="1"/>
    <col min="4859" max="4859" width="40.6640625" customWidth="1"/>
    <col min="4860" max="4860" width="10.6640625" customWidth="1"/>
    <col min="4861" max="4861" width="40.6640625" customWidth="1"/>
    <col min="4862" max="4862" width="10.6640625" customWidth="1"/>
    <col min="4863" max="4863" width="40.6640625" customWidth="1"/>
    <col min="4864" max="4864" width="10.6640625" customWidth="1"/>
    <col min="4865" max="4865" width="40.6640625" customWidth="1"/>
    <col min="4866" max="4866" width="10.6640625" customWidth="1"/>
    <col min="4867" max="4867" width="40.6640625" customWidth="1"/>
    <col min="5111" max="5111" width="40.6640625" customWidth="1"/>
    <col min="5112" max="5112" width="10.6640625" customWidth="1"/>
    <col min="5113" max="5113" width="40.6640625" customWidth="1"/>
    <col min="5114" max="5114" width="10.6640625" customWidth="1"/>
    <col min="5115" max="5115" width="40.6640625" customWidth="1"/>
    <col min="5116" max="5116" width="10.6640625" customWidth="1"/>
    <col min="5117" max="5117" width="40.6640625" customWidth="1"/>
    <col min="5118" max="5118" width="10.6640625" customWidth="1"/>
    <col min="5119" max="5119" width="40.6640625" customWidth="1"/>
    <col min="5120" max="5120" width="10.6640625" customWidth="1"/>
    <col min="5121" max="5121" width="40.6640625" customWidth="1"/>
    <col min="5122" max="5122" width="10.6640625" customWidth="1"/>
    <col min="5123" max="5123" width="40.6640625" customWidth="1"/>
    <col min="5367" max="5367" width="40.6640625" customWidth="1"/>
    <col min="5368" max="5368" width="10.6640625" customWidth="1"/>
    <col min="5369" max="5369" width="40.6640625" customWidth="1"/>
    <col min="5370" max="5370" width="10.6640625" customWidth="1"/>
    <col min="5371" max="5371" width="40.6640625" customWidth="1"/>
    <col min="5372" max="5372" width="10.6640625" customWidth="1"/>
    <col min="5373" max="5373" width="40.6640625" customWidth="1"/>
    <col min="5374" max="5374" width="10.6640625" customWidth="1"/>
    <col min="5375" max="5375" width="40.6640625" customWidth="1"/>
    <col min="5376" max="5376" width="10.6640625" customWidth="1"/>
    <col min="5377" max="5377" width="40.6640625" customWidth="1"/>
    <col min="5378" max="5378" width="10.6640625" customWidth="1"/>
    <col min="5379" max="5379" width="40.6640625" customWidth="1"/>
    <col min="5623" max="5623" width="40.6640625" customWidth="1"/>
    <col min="5624" max="5624" width="10.6640625" customWidth="1"/>
    <col min="5625" max="5625" width="40.6640625" customWidth="1"/>
    <col min="5626" max="5626" width="10.6640625" customWidth="1"/>
    <col min="5627" max="5627" width="40.6640625" customWidth="1"/>
    <col min="5628" max="5628" width="10.6640625" customWidth="1"/>
    <col min="5629" max="5629" width="40.6640625" customWidth="1"/>
    <col min="5630" max="5630" width="10.6640625" customWidth="1"/>
    <col min="5631" max="5631" width="40.6640625" customWidth="1"/>
    <col min="5632" max="5632" width="10.6640625" customWidth="1"/>
    <col min="5633" max="5633" width="40.6640625" customWidth="1"/>
    <col min="5634" max="5634" width="10.6640625" customWidth="1"/>
    <col min="5635" max="5635" width="40.6640625" customWidth="1"/>
    <col min="5879" max="5879" width="40.6640625" customWidth="1"/>
    <col min="5880" max="5880" width="10.6640625" customWidth="1"/>
    <col min="5881" max="5881" width="40.6640625" customWidth="1"/>
    <col min="5882" max="5882" width="10.6640625" customWidth="1"/>
    <col min="5883" max="5883" width="40.6640625" customWidth="1"/>
    <col min="5884" max="5884" width="10.6640625" customWidth="1"/>
    <col min="5885" max="5885" width="40.6640625" customWidth="1"/>
    <col min="5886" max="5886" width="10.6640625" customWidth="1"/>
    <col min="5887" max="5887" width="40.6640625" customWidth="1"/>
    <col min="5888" max="5888" width="10.6640625" customWidth="1"/>
    <col min="5889" max="5889" width="40.6640625" customWidth="1"/>
    <col min="5890" max="5890" width="10.6640625" customWidth="1"/>
    <col min="5891" max="5891" width="40.6640625" customWidth="1"/>
    <col min="6135" max="6135" width="40.6640625" customWidth="1"/>
    <col min="6136" max="6136" width="10.6640625" customWidth="1"/>
    <col min="6137" max="6137" width="40.6640625" customWidth="1"/>
    <col min="6138" max="6138" width="10.6640625" customWidth="1"/>
    <col min="6139" max="6139" width="40.6640625" customWidth="1"/>
    <col min="6140" max="6140" width="10.6640625" customWidth="1"/>
    <col min="6141" max="6141" width="40.6640625" customWidth="1"/>
    <col min="6142" max="6142" width="10.6640625" customWidth="1"/>
    <col min="6143" max="6143" width="40.6640625" customWidth="1"/>
    <col min="6144" max="6144" width="10.6640625" customWidth="1"/>
    <col min="6145" max="6145" width="40.6640625" customWidth="1"/>
    <col min="6146" max="6146" width="10.6640625" customWidth="1"/>
    <col min="6147" max="6147" width="40.6640625" customWidth="1"/>
    <col min="6391" max="6391" width="40.6640625" customWidth="1"/>
    <col min="6392" max="6392" width="10.6640625" customWidth="1"/>
    <col min="6393" max="6393" width="40.6640625" customWidth="1"/>
    <col min="6394" max="6394" width="10.6640625" customWidth="1"/>
    <col min="6395" max="6395" width="40.6640625" customWidth="1"/>
    <col min="6396" max="6396" width="10.6640625" customWidth="1"/>
    <col min="6397" max="6397" width="40.6640625" customWidth="1"/>
    <col min="6398" max="6398" width="10.6640625" customWidth="1"/>
    <col min="6399" max="6399" width="40.6640625" customWidth="1"/>
    <col min="6400" max="6400" width="10.6640625" customWidth="1"/>
    <col min="6401" max="6401" width="40.6640625" customWidth="1"/>
    <col min="6402" max="6402" width="10.6640625" customWidth="1"/>
    <col min="6403" max="6403" width="40.6640625" customWidth="1"/>
    <col min="6647" max="6647" width="40.6640625" customWidth="1"/>
    <col min="6648" max="6648" width="10.6640625" customWidth="1"/>
    <col min="6649" max="6649" width="40.6640625" customWidth="1"/>
    <col min="6650" max="6650" width="10.6640625" customWidth="1"/>
    <col min="6651" max="6651" width="40.6640625" customWidth="1"/>
    <col min="6652" max="6652" width="10.6640625" customWidth="1"/>
    <col min="6653" max="6653" width="40.6640625" customWidth="1"/>
    <col min="6654" max="6654" width="10.6640625" customWidth="1"/>
    <col min="6655" max="6655" width="40.6640625" customWidth="1"/>
    <col min="6656" max="6656" width="10.6640625" customWidth="1"/>
    <col min="6657" max="6657" width="40.6640625" customWidth="1"/>
    <col min="6658" max="6658" width="10.6640625" customWidth="1"/>
    <col min="6659" max="6659" width="40.6640625" customWidth="1"/>
    <col min="6903" max="6903" width="40.6640625" customWidth="1"/>
    <col min="6904" max="6904" width="10.6640625" customWidth="1"/>
    <col min="6905" max="6905" width="40.6640625" customWidth="1"/>
    <col min="6906" max="6906" width="10.6640625" customWidth="1"/>
    <col min="6907" max="6907" width="40.6640625" customWidth="1"/>
    <col min="6908" max="6908" width="10.6640625" customWidth="1"/>
    <col min="6909" max="6909" width="40.6640625" customWidth="1"/>
    <col min="6910" max="6910" width="10.6640625" customWidth="1"/>
    <col min="6911" max="6911" width="40.6640625" customWidth="1"/>
    <col min="6912" max="6912" width="10.6640625" customWidth="1"/>
    <col min="6913" max="6913" width="40.6640625" customWidth="1"/>
    <col min="6914" max="6914" width="10.6640625" customWidth="1"/>
    <col min="6915" max="6915" width="40.6640625" customWidth="1"/>
    <col min="7159" max="7159" width="40.6640625" customWidth="1"/>
    <col min="7160" max="7160" width="10.6640625" customWidth="1"/>
    <col min="7161" max="7161" width="40.6640625" customWidth="1"/>
    <col min="7162" max="7162" width="10.6640625" customWidth="1"/>
    <col min="7163" max="7163" width="40.6640625" customWidth="1"/>
    <col min="7164" max="7164" width="10.6640625" customWidth="1"/>
    <col min="7165" max="7165" width="40.6640625" customWidth="1"/>
    <col min="7166" max="7166" width="10.6640625" customWidth="1"/>
    <col min="7167" max="7167" width="40.6640625" customWidth="1"/>
    <col min="7168" max="7168" width="10.6640625" customWidth="1"/>
    <col min="7169" max="7169" width="40.6640625" customWidth="1"/>
    <col min="7170" max="7170" width="10.6640625" customWidth="1"/>
    <col min="7171" max="7171" width="40.6640625" customWidth="1"/>
    <col min="7415" max="7415" width="40.6640625" customWidth="1"/>
    <col min="7416" max="7416" width="10.6640625" customWidth="1"/>
    <col min="7417" max="7417" width="40.6640625" customWidth="1"/>
    <col min="7418" max="7418" width="10.6640625" customWidth="1"/>
    <col min="7419" max="7419" width="40.6640625" customWidth="1"/>
    <col min="7420" max="7420" width="10.6640625" customWidth="1"/>
    <col min="7421" max="7421" width="40.6640625" customWidth="1"/>
    <col min="7422" max="7422" width="10.6640625" customWidth="1"/>
    <col min="7423" max="7423" width="40.6640625" customWidth="1"/>
    <col min="7424" max="7424" width="10.6640625" customWidth="1"/>
    <col min="7425" max="7425" width="40.6640625" customWidth="1"/>
    <col min="7426" max="7426" width="10.6640625" customWidth="1"/>
    <col min="7427" max="7427" width="40.6640625" customWidth="1"/>
    <col min="7671" max="7671" width="40.6640625" customWidth="1"/>
    <col min="7672" max="7672" width="10.6640625" customWidth="1"/>
    <col min="7673" max="7673" width="40.6640625" customWidth="1"/>
    <col min="7674" max="7674" width="10.6640625" customWidth="1"/>
    <col min="7675" max="7675" width="40.6640625" customWidth="1"/>
    <col min="7676" max="7676" width="10.6640625" customWidth="1"/>
    <col min="7677" max="7677" width="40.6640625" customWidth="1"/>
    <col min="7678" max="7678" width="10.6640625" customWidth="1"/>
    <col min="7679" max="7679" width="40.6640625" customWidth="1"/>
    <col min="7680" max="7680" width="10.6640625" customWidth="1"/>
    <col min="7681" max="7681" width="40.6640625" customWidth="1"/>
    <col min="7682" max="7682" width="10.6640625" customWidth="1"/>
    <col min="7683" max="7683" width="40.6640625" customWidth="1"/>
    <col min="7927" max="7927" width="40.6640625" customWidth="1"/>
    <col min="7928" max="7928" width="10.6640625" customWidth="1"/>
    <col min="7929" max="7929" width="40.6640625" customWidth="1"/>
    <col min="7930" max="7930" width="10.6640625" customWidth="1"/>
    <col min="7931" max="7931" width="40.6640625" customWidth="1"/>
    <col min="7932" max="7932" width="10.6640625" customWidth="1"/>
    <col min="7933" max="7933" width="40.6640625" customWidth="1"/>
    <col min="7934" max="7934" width="10.6640625" customWidth="1"/>
    <col min="7935" max="7935" width="40.6640625" customWidth="1"/>
    <col min="7936" max="7936" width="10.6640625" customWidth="1"/>
    <col min="7937" max="7937" width="40.6640625" customWidth="1"/>
    <col min="7938" max="7938" width="10.6640625" customWidth="1"/>
    <col min="7939" max="7939" width="40.6640625" customWidth="1"/>
    <col min="8183" max="8183" width="40.6640625" customWidth="1"/>
    <col min="8184" max="8184" width="10.6640625" customWidth="1"/>
    <col min="8185" max="8185" width="40.6640625" customWidth="1"/>
    <col min="8186" max="8186" width="10.6640625" customWidth="1"/>
    <col min="8187" max="8187" width="40.6640625" customWidth="1"/>
    <col min="8188" max="8188" width="10.6640625" customWidth="1"/>
    <col min="8189" max="8189" width="40.6640625" customWidth="1"/>
    <col min="8190" max="8190" width="10.6640625" customWidth="1"/>
    <col min="8191" max="8191" width="40.6640625" customWidth="1"/>
    <col min="8192" max="8192" width="10.6640625" customWidth="1"/>
    <col min="8193" max="8193" width="40.6640625" customWidth="1"/>
    <col min="8194" max="8194" width="10.6640625" customWidth="1"/>
    <col min="8195" max="8195" width="40.6640625" customWidth="1"/>
    <col min="8439" max="8439" width="40.6640625" customWidth="1"/>
    <col min="8440" max="8440" width="10.6640625" customWidth="1"/>
    <col min="8441" max="8441" width="40.6640625" customWidth="1"/>
    <col min="8442" max="8442" width="10.6640625" customWidth="1"/>
    <col min="8443" max="8443" width="40.6640625" customWidth="1"/>
    <col min="8444" max="8444" width="10.6640625" customWidth="1"/>
    <col min="8445" max="8445" width="40.6640625" customWidth="1"/>
    <col min="8446" max="8446" width="10.6640625" customWidth="1"/>
    <col min="8447" max="8447" width="40.6640625" customWidth="1"/>
    <col min="8448" max="8448" width="10.6640625" customWidth="1"/>
    <col min="8449" max="8449" width="40.6640625" customWidth="1"/>
    <col min="8450" max="8450" width="10.6640625" customWidth="1"/>
    <col min="8451" max="8451" width="40.6640625" customWidth="1"/>
    <col min="8695" max="8695" width="40.6640625" customWidth="1"/>
    <col min="8696" max="8696" width="10.6640625" customWidth="1"/>
    <col min="8697" max="8697" width="40.6640625" customWidth="1"/>
    <col min="8698" max="8698" width="10.6640625" customWidth="1"/>
    <col min="8699" max="8699" width="40.6640625" customWidth="1"/>
    <col min="8700" max="8700" width="10.6640625" customWidth="1"/>
    <col min="8701" max="8701" width="40.6640625" customWidth="1"/>
    <col min="8702" max="8702" width="10.6640625" customWidth="1"/>
    <col min="8703" max="8703" width="40.6640625" customWidth="1"/>
    <col min="8704" max="8704" width="10.6640625" customWidth="1"/>
    <col min="8705" max="8705" width="40.6640625" customWidth="1"/>
    <col min="8706" max="8706" width="10.6640625" customWidth="1"/>
    <col min="8707" max="8707" width="40.6640625" customWidth="1"/>
    <col min="8951" max="8951" width="40.6640625" customWidth="1"/>
    <col min="8952" max="8952" width="10.6640625" customWidth="1"/>
    <col min="8953" max="8953" width="40.6640625" customWidth="1"/>
    <col min="8954" max="8954" width="10.6640625" customWidth="1"/>
    <col min="8955" max="8955" width="40.6640625" customWidth="1"/>
    <col min="8956" max="8956" width="10.6640625" customWidth="1"/>
    <col min="8957" max="8957" width="40.6640625" customWidth="1"/>
    <col min="8958" max="8958" width="10.6640625" customWidth="1"/>
    <col min="8959" max="8959" width="40.6640625" customWidth="1"/>
    <col min="8960" max="8960" width="10.6640625" customWidth="1"/>
    <col min="8961" max="8961" width="40.6640625" customWidth="1"/>
    <col min="8962" max="8962" width="10.6640625" customWidth="1"/>
    <col min="8963" max="8963" width="40.6640625" customWidth="1"/>
    <col min="9207" max="9207" width="40.6640625" customWidth="1"/>
    <col min="9208" max="9208" width="10.6640625" customWidth="1"/>
    <col min="9209" max="9209" width="40.6640625" customWidth="1"/>
    <col min="9210" max="9210" width="10.6640625" customWidth="1"/>
    <col min="9211" max="9211" width="40.6640625" customWidth="1"/>
    <col min="9212" max="9212" width="10.6640625" customWidth="1"/>
    <col min="9213" max="9213" width="40.6640625" customWidth="1"/>
    <col min="9214" max="9214" width="10.6640625" customWidth="1"/>
    <col min="9215" max="9215" width="40.6640625" customWidth="1"/>
    <col min="9216" max="9216" width="10.6640625" customWidth="1"/>
    <col min="9217" max="9217" width="40.6640625" customWidth="1"/>
    <col min="9218" max="9218" width="10.6640625" customWidth="1"/>
    <col min="9219" max="9219" width="40.6640625" customWidth="1"/>
    <col min="9463" max="9463" width="40.6640625" customWidth="1"/>
    <col min="9464" max="9464" width="10.6640625" customWidth="1"/>
    <col min="9465" max="9465" width="40.6640625" customWidth="1"/>
    <col min="9466" max="9466" width="10.6640625" customWidth="1"/>
    <col min="9467" max="9467" width="40.6640625" customWidth="1"/>
    <col min="9468" max="9468" width="10.6640625" customWidth="1"/>
    <col min="9469" max="9469" width="40.6640625" customWidth="1"/>
    <col min="9470" max="9470" width="10.6640625" customWidth="1"/>
    <col min="9471" max="9471" width="40.6640625" customWidth="1"/>
    <col min="9472" max="9472" width="10.6640625" customWidth="1"/>
    <col min="9473" max="9473" width="40.6640625" customWidth="1"/>
    <col min="9474" max="9474" width="10.6640625" customWidth="1"/>
    <col min="9475" max="9475" width="40.6640625" customWidth="1"/>
    <col min="9719" max="9719" width="40.6640625" customWidth="1"/>
    <col min="9720" max="9720" width="10.6640625" customWidth="1"/>
    <col min="9721" max="9721" width="40.6640625" customWidth="1"/>
    <col min="9722" max="9722" width="10.6640625" customWidth="1"/>
    <col min="9723" max="9723" width="40.6640625" customWidth="1"/>
    <col min="9724" max="9724" width="10.6640625" customWidth="1"/>
    <col min="9725" max="9725" width="40.6640625" customWidth="1"/>
    <col min="9726" max="9726" width="10.6640625" customWidth="1"/>
    <col min="9727" max="9727" width="40.6640625" customWidth="1"/>
    <col min="9728" max="9728" width="10.6640625" customWidth="1"/>
    <col min="9729" max="9729" width="40.6640625" customWidth="1"/>
    <col min="9730" max="9730" width="10.6640625" customWidth="1"/>
    <col min="9731" max="9731" width="40.6640625" customWidth="1"/>
    <col min="9975" max="9975" width="40.6640625" customWidth="1"/>
    <col min="9976" max="9976" width="10.6640625" customWidth="1"/>
    <col min="9977" max="9977" width="40.6640625" customWidth="1"/>
    <col min="9978" max="9978" width="10.6640625" customWidth="1"/>
    <col min="9979" max="9979" width="40.6640625" customWidth="1"/>
    <col min="9980" max="9980" width="10.6640625" customWidth="1"/>
    <col min="9981" max="9981" width="40.6640625" customWidth="1"/>
    <col min="9982" max="9982" width="10.6640625" customWidth="1"/>
    <col min="9983" max="9983" width="40.6640625" customWidth="1"/>
    <col min="9984" max="9984" width="10.6640625" customWidth="1"/>
    <col min="9985" max="9985" width="40.6640625" customWidth="1"/>
    <col min="9986" max="9986" width="10.6640625" customWidth="1"/>
    <col min="9987" max="9987" width="40.6640625" customWidth="1"/>
    <col min="10231" max="10231" width="40.6640625" customWidth="1"/>
    <col min="10232" max="10232" width="10.6640625" customWidth="1"/>
    <col min="10233" max="10233" width="40.6640625" customWidth="1"/>
    <col min="10234" max="10234" width="10.6640625" customWidth="1"/>
    <col min="10235" max="10235" width="40.6640625" customWidth="1"/>
    <col min="10236" max="10236" width="10.6640625" customWidth="1"/>
    <col min="10237" max="10237" width="40.6640625" customWidth="1"/>
    <col min="10238" max="10238" width="10.6640625" customWidth="1"/>
    <col min="10239" max="10239" width="40.6640625" customWidth="1"/>
    <col min="10240" max="10240" width="10.6640625" customWidth="1"/>
    <col min="10241" max="10241" width="40.6640625" customWidth="1"/>
    <col min="10242" max="10242" width="10.6640625" customWidth="1"/>
    <col min="10243" max="10243" width="40.6640625" customWidth="1"/>
    <col min="10487" max="10487" width="40.6640625" customWidth="1"/>
    <col min="10488" max="10488" width="10.6640625" customWidth="1"/>
    <col min="10489" max="10489" width="40.6640625" customWidth="1"/>
    <col min="10490" max="10490" width="10.6640625" customWidth="1"/>
    <col min="10491" max="10491" width="40.6640625" customWidth="1"/>
    <col min="10492" max="10492" width="10.6640625" customWidth="1"/>
    <col min="10493" max="10493" width="40.6640625" customWidth="1"/>
    <col min="10494" max="10494" width="10.6640625" customWidth="1"/>
    <col min="10495" max="10495" width="40.6640625" customWidth="1"/>
    <col min="10496" max="10496" width="10.6640625" customWidth="1"/>
    <col min="10497" max="10497" width="40.6640625" customWidth="1"/>
    <col min="10498" max="10498" width="10.6640625" customWidth="1"/>
    <col min="10499" max="10499" width="40.6640625" customWidth="1"/>
    <col min="10743" max="10743" width="40.6640625" customWidth="1"/>
    <col min="10744" max="10744" width="10.6640625" customWidth="1"/>
    <col min="10745" max="10745" width="40.6640625" customWidth="1"/>
    <col min="10746" max="10746" width="10.6640625" customWidth="1"/>
    <col min="10747" max="10747" width="40.6640625" customWidth="1"/>
    <col min="10748" max="10748" width="10.6640625" customWidth="1"/>
    <col min="10749" max="10749" width="40.6640625" customWidth="1"/>
    <col min="10750" max="10750" width="10.6640625" customWidth="1"/>
    <col min="10751" max="10751" width="40.6640625" customWidth="1"/>
    <col min="10752" max="10752" width="10.6640625" customWidth="1"/>
    <col min="10753" max="10753" width="40.6640625" customWidth="1"/>
    <col min="10754" max="10754" width="10.6640625" customWidth="1"/>
    <col min="10755" max="10755" width="40.6640625" customWidth="1"/>
    <col min="10999" max="10999" width="40.6640625" customWidth="1"/>
    <col min="11000" max="11000" width="10.6640625" customWidth="1"/>
    <col min="11001" max="11001" width="40.6640625" customWidth="1"/>
    <col min="11002" max="11002" width="10.6640625" customWidth="1"/>
    <col min="11003" max="11003" width="40.6640625" customWidth="1"/>
    <col min="11004" max="11004" width="10.6640625" customWidth="1"/>
    <col min="11005" max="11005" width="40.6640625" customWidth="1"/>
    <col min="11006" max="11006" width="10.6640625" customWidth="1"/>
    <col min="11007" max="11007" width="40.6640625" customWidth="1"/>
    <col min="11008" max="11008" width="10.6640625" customWidth="1"/>
    <col min="11009" max="11009" width="40.6640625" customWidth="1"/>
    <col min="11010" max="11010" width="10.6640625" customWidth="1"/>
    <col min="11011" max="11011" width="40.6640625" customWidth="1"/>
    <col min="11255" max="11255" width="40.6640625" customWidth="1"/>
    <col min="11256" max="11256" width="10.6640625" customWidth="1"/>
    <col min="11257" max="11257" width="40.6640625" customWidth="1"/>
    <col min="11258" max="11258" width="10.6640625" customWidth="1"/>
    <col min="11259" max="11259" width="40.6640625" customWidth="1"/>
    <col min="11260" max="11260" width="10.6640625" customWidth="1"/>
    <col min="11261" max="11261" width="40.6640625" customWidth="1"/>
    <col min="11262" max="11262" width="10.6640625" customWidth="1"/>
    <col min="11263" max="11263" width="40.6640625" customWidth="1"/>
    <col min="11264" max="11264" width="10.6640625" customWidth="1"/>
    <col min="11265" max="11265" width="40.6640625" customWidth="1"/>
    <col min="11266" max="11266" width="10.6640625" customWidth="1"/>
    <col min="11267" max="11267" width="40.6640625" customWidth="1"/>
    <col min="11511" max="11511" width="40.6640625" customWidth="1"/>
    <col min="11512" max="11512" width="10.6640625" customWidth="1"/>
    <col min="11513" max="11513" width="40.6640625" customWidth="1"/>
    <col min="11514" max="11514" width="10.6640625" customWidth="1"/>
    <col min="11515" max="11515" width="40.6640625" customWidth="1"/>
    <col min="11516" max="11516" width="10.6640625" customWidth="1"/>
    <col min="11517" max="11517" width="40.6640625" customWidth="1"/>
    <col min="11518" max="11518" width="10.6640625" customWidth="1"/>
    <col min="11519" max="11519" width="40.6640625" customWidth="1"/>
    <col min="11520" max="11520" width="10.6640625" customWidth="1"/>
    <col min="11521" max="11521" width="40.6640625" customWidth="1"/>
    <col min="11522" max="11522" width="10.6640625" customWidth="1"/>
    <col min="11523" max="11523" width="40.6640625" customWidth="1"/>
    <col min="11767" max="11767" width="40.6640625" customWidth="1"/>
    <col min="11768" max="11768" width="10.6640625" customWidth="1"/>
    <col min="11769" max="11769" width="40.6640625" customWidth="1"/>
    <col min="11770" max="11770" width="10.6640625" customWidth="1"/>
    <col min="11771" max="11771" width="40.6640625" customWidth="1"/>
    <col min="11772" max="11772" width="10.6640625" customWidth="1"/>
    <col min="11773" max="11773" width="40.6640625" customWidth="1"/>
    <col min="11774" max="11774" width="10.6640625" customWidth="1"/>
    <col min="11775" max="11775" width="40.6640625" customWidth="1"/>
    <col min="11776" max="11776" width="10.6640625" customWidth="1"/>
    <col min="11777" max="11777" width="40.6640625" customWidth="1"/>
    <col min="11778" max="11778" width="10.6640625" customWidth="1"/>
    <col min="11779" max="11779" width="40.6640625" customWidth="1"/>
    <col min="12023" max="12023" width="40.6640625" customWidth="1"/>
    <col min="12024" max="12024" width="10.6640625" customWidth="1"/>
    <col min="12025" max="12025" width="40.6640625" customWidth="1"/>
    <col min="12026" max="12026" width="10.6640625" customWidth="1"/>
    <col min="12027" max="12027" width="40.6640625" customWidth="1"/>
    <col min="12028" max="12028" width="10.6640625" customWidth="1"/>
    <col min="12029" max="12029" width="40.6640625" customWidth="1"/>
    <col min="12030" max="12030" width="10.6640625" customWidth="1"/>
    <col min="12031" max="12031" width="40.6640625" customWidth="1"/>
    <col min="12032" max="12032" width="10.6640625" customWidth="1"/>
    <col min="12033" max="12033" width="40.6640625" customWidth="1"/>
    <col min="12034" max="12034" width="10.6640625" customWidth="1"/>
    <col min="12035" max="12035" width="40.6640625" customWidth="1"/>
    <col min="12279" max="12279" width="40.6640625" customWidth="1"/>
    <col min="12280" max="12280" width="10.6640625" customWidth="1"/>
    <col min="12281" max="12281" width="40.6640625" customWidth="1"/>
    <col min="12282" max="12282" width="10.6640625" customWidth="1"/>
    <col min="12283" max="12283" width="40.6640625" customWidth="1"/>
    <col min="12284" max="12284" width="10.6640625" customWidth="1"/>
    <col min="12285" max="12285" width="40.6640625" customWidth="1"/>
    <col min="12286" max="12286" width="10.6640625" customWidth="1"/>
    <col min="12287" max="12287" width="40.6640625" customWidth="1"/>
    <col min="12288" max="12288" width="10.6640625" customWidth="1"/>
    <col min="12289" max="12289" width="40.6640625" customWidth="1"/>
    <col min="12290" max="12290" width="10.6640625" customWidth="1"/>
    <col min="12291" max="12291" width="40.6640625" customWidth="1"/>
    <col min="12535" max="12535" width="40.6640625" customWidth="1"/>
    <col min="12536" max="12536" width="10.6640625" customWidth="1"/>
    <col min="12537" max="12537" width="40.6640625" customWidth="1"/>
    <col min="12538" max="12538" width="10.6640625" customWidth="1"/>
    <col min="12539" max="12539" width="40.6640625" customWidth="1"/>
    <col min="12540" max="12540" width="10.6640625" customWidth="1"/>
    <col min="12541" max="12541" width="40.6640625" customWidth="1"/>
    <col min="12542" max="12542" width="10.6640625" customWidth="1"/>
    <col min="12543" max="12543" width="40.6640625" customWidth="1"/>
    <col min="12544" max="12544" width="10.6640625" customWidth="1"/>
    <col min="12545" max="12545" width="40.6640625" customWidth="1"/>
    <col min="12546" max="12546" width="10.6640625" customWidth="1"/>
    <col min="12547" max="12547" width="40.6640625" customWidth="1"/>
    <col min="12791" max="12791" width="40.6640625" customWidth="1"/>
    <col min="12792" max="12792" width="10.6640625" customWidth="1"/>
    <col min="12793" max="12793" width="40.6640625" customWidth="1"/>
    <col min="12794" max="12794" width="10.6640625" customWidth="1"/>
    <col min="12795" max="12795" width="40.6640625" customWidth="1"/>
    <col min="12796" max="12796" width="10.6640625" customWidth="1"/>
    <col min="12797" max="12797" width="40.6640625" customWidth="1"/>
    <col min="12798" max="12798" width="10.6640625" customWidth="1"/>
    <col min="12799" max="12799" width="40.6640625" customWidth="1"/>
    <col min="12800" max="12800" width="10.6640625" customWidth="1"/>
    <col min="12801" max="12801" width="40.6640625" customWidth="1"/>
    <col min="12802" max="12802" width="10.6640625" customWidth="1"/>
    <col min="12803" max="12803" width="40.6640625" customWidth="1"/>
    <col min="13047" max="13047" width="40.6640625" customWidth="1"/>
    <col min="13048" max="13048" width="10.6640625" customWidth="1"/>
    <col min="13049" max="13049" width="40.6640625" customWidth="1"/>
    <col min="13050" max="13050" width="10.6640625" customWidth="1"/>
    <col min="13051" max="13051" width="40.6640625" customWidth="1"/>
    <col min="13052" max="13052" width="10.6640625" customWidth="1"/>
    <col min="13053" max="13053" width="40.6640625" customWidth="1"/>
    <col min="13054" max="13054" width="10.6640625" customWidth="1"/>
    <col min="13055" max="13055" width="40.6640625" customWidth="1"/>
    <col min="13056" max="13056" width="10.6640625" customWidth="1"/>
    <col min="13057" max="13057" width="40.6640625" customWidth="1"/>
    <col min="13058" max="13058" width="10.6640625" customWidth="1"/>
    <col min="13059" max="13059" width="40.6640625" customWidth="1"/>
    <col min="13303" max="13303" width="40.6640625" customWidth="1"/>
    <col min="13304" max="13304" width="10.6640625" customWidth="1"/>
    <col min="13305" max="13305" width="40.6640625" customWidth="1"/>
    <col min="13306" max="13306" width="10.6640625" customWidth="1"/>
    <col min="13307" max="13307" width="40.6640625" customWidth="1"/>
    <col min="13308" max="13308" width="10.6640625" customWidth="1"/>
    <col min="13309" max="13309" width="40.6640625" customWidth="1"/>
    <col min="13310" max="13310" width="10.6640625" customWidth="1"/>
    <col min="13311" max="13311" width="40.6640625" customWidth="1"/>
    <col min="13312" max="13312" width="10.6640625" customWidth="1"/>
    <col min="13313" max="13313" width="40.6640625" customWidth="1"/>
    <col min="13314" max="13314" width="10.6640625" customWidth="1"/>
    <col min="13315" max="13315" width="40.6640625" customWidth="1"/>
    <col min="13559" max="13559" width="40.6640625" customWidth="1"/>
    <col min="13560" max="13560" width="10.6640625" customWidth="1"/>
    <col min="13561" max="13561" width="40.6640625" customWidth="1"/>
    <col min="13562" max="13562" width="10.6640625" customWidth="1"/>
    <col min="13563" max="13563" width="40.6640625" customWidth="1"/>
    <col min="13564" max="13564" width="10.6640625" customWidth="1"/>
    <col min="13565" max="13565" width="40.6640625" customWidth="1"/>
    <col min="13566" max="13566" width="10.6640625" customWidth="1"/>
    <col min="13567" max="13567" width="40.6640625" customWidth="1"/>
    <col min="13568" max="13568" width="10.6640625" customWidth="1"/>
    <col min="13569" max="13569" width="40.6640625" customWidth="1"/>
    <col min="13570" max="13570" width="10.6640625" customWidth="1"/>
    <col min="13571" max="13571" width="40.6640625" customWidth="1"/>
    <col min="13815" max="13815" width="40.6640625" customWidth="1"/>
    <col min="13816" max="13816" width="10.6640625" customWidth="1"/>
    <col min="13817" max="13817" width="40.6640625" customWidth="1"/>
    <col min="13818" max="13818" width="10.6640625" customWidth="1"/>
    <col min="13819" max="13819" width="40.6640625" customWidth="1"/>
    <col min="13820" max="13820" width="10.6640625" customWidth="1"/>
    <col min="13821" max="13821" width="40.6640625" customWidth="1"/>
    <col min="13822" max="13822" width="10.6640625" customWidth="1"/>
    <col min="13823" max="13823" width="40.6640625" customWidth="1"/>
    <col min="13824" max="13824" width="10.6640625" customWidth="1"/>
    <col min="13825" max="13825" width="40.6640625" customWidth="1"/>
    <col min="13826" max="13826" width="10.6640625" customWidth="1"/>
    <col min="13827" max="13827" width="40.6640625" customWidth="1"/>
    <col min="14071" max="14071" width="40.6640625" customWidth="1"/>
    <col min="14072" max="14072" width="10.6640625" customWidth="1"/>
    <col min="14073" max="14073" width="40.6640625" customWidth="1"/>
    <col min="14074" max="14074" width="10.6640625" customWidth="1"/>
    <col min="14075" max="14075" width="40.6640625" customWidth="1"/>
    <col min="14076" max="14076" width="10.6640625" customWidth="1"/>
    <col min="14077" max="14077" width="40.6640625" customWidth="1"/>
    <col min="14078" max="14078" width="10.6640625" customWidth="1"/>
    <col min="14079" max="14079" width="40.6640625" customWidth="1"/>
    <col min="14080" max="14080" width="10.6640625" customWidth="1"/>
    <col min="14081" max="14081" width="40.6640625" customWidth="1"/>
    <col min="14082" max="14082" width="10.6640625" customWidth="1"/>
    <col min="14083" max="14083" width="40.6640625" customWidth="1"/>
    <col min="14327" max="14327" width="40.6640625" customWidth="1"/>
    <col min="14328" max="14328" width="10.6640625" customWidth="1"/>
    <col min="14329" max="14329" width="40.6640625" customWidth="1"/>
    <col min="14330" max="14330" width="10.6640625" customWidth="1"/>
    <col min="14331" max="14331" width="40.6640625" customWidth="1"/>
    <col min="14332" max="14332" width="10.6640625" customWidth="1"/>
    <col min="14333" max="14333" width="40.6640625" customWidth="1"/>
    <col min="14334" max="14334" width="10.6640625" customWidth="1"/>
    <col min="14335" max="14335" width="40.6640625" customWidth="1"/>
    <col min="14336" max="14336" width="10.6640625" customWidth="1"/>
    <col min="14337" max="14337" width="40.6640625" customWidth="1"/>
    <col min="14338" max="14338" width="10.6640625" customWidth="1"/>
    <col min="14339" max="14339" width="40.6640625" customWidth="1"/>
    <col min="14583" max="14583" width="40.6640625" customWidth="1"/>
    <col min="14584" max="14584" width="10.6640625" customWidth="1"/>
    <col min="14585" max="14585" width="40.6640625" customWidth="1"/>
    <col min="14586" max="14586" width="10.6640625" customWidth="1"/>
    <col min="14587" max="14587" width="40.6640625" customWidth="1"/>
    <col min="14588" max="14588" width="10.6640625" customWidth="1"/>
    <col min="14589" max="14589" width="40.6640625" customWidth="1"/>
    <col min="14590" max="14590" width="10.6640625" customWidth="1"/>
    <col min="14591" max="14591" width="40.6640625" customWidth="1"/>
    <col min="14592" max="14592" width="10.6640625" customWidth="1"/>
    <col min="14593" max="14593" width="40.6640625" customWidth="1"/>
    <col min="14594" max="14594" width="10.6640625" customWidth="1"/>
    <col min="14595" max="14595" width="40.6640625" customWidth="1"/>
    <col min="14839" max="14839" width="40.6640625" customWidth="1"/>
    <col min="14840" max="14840" width="10.6640625" customWidth="1"/>
    <col min="14841" max="14841" width="40.6640625" customWidth="1"/>
    <col min="14842" max="14842" width="10.6640625" customWidth="1"/>
    <col min="14843" max="14843" width="40.6640625" customWidth="1"/>
    <col min="14844" max="14844" width="10.6640625" customWidth="1"/>
    <col min="14845" max="14845" width="40.6640625" customWidth="1"/>
    <col min="14846" max="14846" width="10.6640625" customWidth="1"/>
    <col min="14847" max="14847" width="40.6640625" customWidth="1"/>
    <col min="14848" max="14848" width="10.6640625" customWidth="1"/>
    <col min="14849" max="14849" width="40.6640625" customWidth="1"/>
    <col min="14850" max="14850" width="10.6640625" customWidth="1"/>
    <col min="14851" max="14851" width="40.6640625" customWidth="1"/>
    <col min="15095" max="15095" width="40.6640625" customWidth="1"/>
    <col min="15096" max="15096" width="10.6640625" customWidth="1"/>
    <col min="15097" max="15097" width="40.6640625" customWidth="1"/>
    <col min="15098" max="15098" width="10.6640625" customWidth="1"/>
    <col min="15099" max="15099" width="40.6640625" customWidth="1"/>
    <col min="15100" max="15100" width="10.6640625" customWidth="1"/>
    <col min="15101" max="15101" width="40.6640625" customWidth="1"/>
    <col min="15102" max="15102" width="10.6640625" customWidth="1"/>
    <col min="15103" max="15103" width="40.6640625" customWidth="1"/>
    <col min="15104" max="15104" width="10.6640625" customWidth="1"/>
    <col min="15105" max="15105" width="40.6640625" customWidth="1"/>
    <col min="15106" max="15106" width="10.6640625" customWidth="1"/>
    <col min="15107" max="15107" width="40.6640625" customWidth="1"/>
    <col min="15351" max="15351" width="40.6640625" customWidth="1"/>
    <col min="15352" max="15352" width="10.6640625" customWidth="1"/>
    <col min="15353" max="15353" width="40.6640625" customWidth="1"/>
    <col min="15354" max="15354" width="10.6640625" customWidth="1"/>
    <col min="15355" max="15355" width="40.6640625" customWidth="1"/>
    <col min="15356" max="15356" width="10.6640625" customWidth="1"/>
    <col min="15357" max="15357" width="40.6640625" customWidth="1"/>
    <col min="15358" max="15358" width="10.6640625" customWidth="1"/>
    <col min="15359" max="15359" width="40.6640625" customWidth="1"/>
    <col min="15360" max="15360" width="10.6640625" customWidth="1"/>
    <col min="15361" max="15361" width="40.6640625" customWidth="1"/>
    <col min="15362" max="15362" width="10.6640625" customWidth="1"/>
    <col min="15363" max="15363" width="40.6640625" customWidth="1"/>
    <col min="15607" max="15607" width="40.6640625" customWidth="1"/>
    <col min="15608" max="15608" width="10.6640625" customWidth="1"/>
    <col min="15609" max="15609" width="40.6640625" customWidth="1"/>
    <col min="15610" max="15610" width="10.6640625" customWidth="1"/>
    <col min="15611" max="15611" width="40.6640625" customWidth="1"/>
    <col min="15612" max="15612" width="10.6640625" customWidth="1"/>
    <col min="15613" max="15613" width="40.6640625" customWidth="1"/>
    <col min="15614" max="15614" width="10.6640625" customWidth="1"/>
    <col min="15615" max="15615" width="40.6640625" customWidth="1"/>
    <col min="15616" max="15616" width="10.6640625" customWidth="1"/>
    <col min="15617" max="15617" width="40.6640625" customWidth="1"/>
    <col min="15618" max="15618" width="10.6640625" customWidth="1"/>
    <col min="15619" max="15619" width="40.6640625" customWidth="1"/>
    <col min="15863" max="15863" width="40.6640625" customWidth="1"/>
    <col min="15864" max="15864" width="10.6640625" customWidth="1"/>
    <col min="15865" max="15865" width="40.6640625" customWidth="1"/>
    <col min="15866" max="15866" width="10.6640625" customWidth="1"/>
    <col min="15867" max="15867" width="40.6640625" customWidth="1"/>
    <col min="15868" max="15868" width="10.6640625" customWidth="1"/>
    <col min="15869" max="15869" width="40.6640625" customWidth="1"/>
    <col min="15870" max="15870" width="10.6640625" customWidth="1"/>
    <col min="15871" max="15871" width="40.6640625" customWidth="1"/>
    <col min="15872" max="15872" width="10.6640625" customWidth="1"/>
    <col min="15873" max="15873" width="40.6640625" customWidth="1"/>
    <col min="15874" max="15874" width="10.6640625" customWidth="1"/>
    <col min="15875" max="15875" width="40.6640625" customWidth="1"/>
    <col min="16119" max="16119" width="40.6640625" customWidth="1"/>
    <col min="16120" max="16120" width="10.6640625" customWidth="1"/>
    <col min="16121" max="16121" width="40.6640625" customWidth="1"/>
    <col min="16122" max="16122" width="10.6640625" customWidth="1"/>
    <col min="16123" max="16123" width="40.6640625" customWidth="1"/>
    <col min="16124" max="16124" width="10.6640625" customWidth="1"/>
    <col min="16125" max="16125" width="40.6640625" customWidth="1"/>
    <col min="16126" max="16126" width="10.6640625" customWidth="1"/>
    <col min="16127" max="16127" width="40.6640625" customWidth="1"/>
    <col min="16128" max="16128" width="10.6640625" customWidth="1"/>
    <col min="16129" max="16129" width="40.6640625" customWidth="1"/>
    <col min="16130" max="16130" width="10.6640625" customWidth="1"/>
    <col min="16131" max="16131" width="40.6640625" customWidth="1"/>
  </cols>
  <sheetData>
    <row r="1" spans="1:3" ht="16" thickBot="1">
      <c r="A1">
        <v>0</v>
      </c>
      <c r="B1" s="5" t="s">
        <v>29</v>
      </c>
      <c r="C1" s="17">
        <v>8</v>
      </c>
    </row>
    <row r="2" spans="1:3" ht="15" customHeight="1">
      <c r="A2">
        <v>1</v>
      </c>
      <c r="B2" s="8" t="s">
        <v>10</v>
      </c>
      <c r="C2" s="9" t="s">
        <v>8</v>
      </c>
    </row>
    <row r="3" spans="1:3">
      <c r="A3">
        <v>2</v>
      </c>
      <c r="B3" s="8" t="s">
        <v>17</v>
      </c>
      <c r="C3" s="9" t="s">
        <v>15</v>
      </c>
    </row>
    <row r="4" spans="1:3">
      <c r="A4">
        <v>3</v>
      </c>
      <c r="B4" s="8" t="s">
        <v>19</v>
      </c>
      <c r="C4" s="9" t="s">
        <v>20</v>
      </c>
    </row>
    <row r="5" spans="1:3">
      <c r="A5">
        <v>4</v>
      </c>
      <c r="B5" s="8" t="s">
        <v>21</v>
      </c>
      <c r="C5" s="9" t="s">
        <v>15</v>
      </c>
    </row>
    <row r="6" spans="1:3" ht="16" thickBot="1">
      <c r="A6">
        <v>5</v>
      </c>
      <c r="B6" s="10" t="s">
        <v>23</v>
      </c>
      <c r="C6" s="11" t="s">
        <v>24</v>
      </c>
    </row>
    <row r="7" spans="1:3" ht="16" thickBot="1">
      <c r="A7">
        <v>50</v>
      </c>
      <c r="B7" s="12" t="s">
        <v>48</v>
      </c>
      <c r="C7" s="13" t="s">
        <v>26</v>
      </c>
    </row>
    <row r="8" spans="1:3">
      <c r="A8">
        <v>51</v>
      </c>
      <c r="B8" s="8" t="s">
        <v>27</v>
      </c>
      <c r="C8" s="9" t="s">
        <v>15</v>
      </c>
    </row>
    <row r="9" spans="1:3" ht="16" thickBot="1">
      <c r="A9">
        <v>52</v>
      </c>
      <c r="B9" s="10" t="s">
        <v>28</v>
      </c>
      <c r="C9" s="11" t="s">
        <v>20</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6"/>
  <dimension ref="A1:C9"/>
  <sheetViews>
    <sheetView workbookViewId="0">
      <selection activeCell="A9" sqref="A9"/>
    </sheetView>
  </sheetViews>
  <sheetFormatPr baseColWidth="10" defaultColWidth="8.83203125" defaultRowHeight="15"/>
  <cols>
    <col min="1" max="1" width="3" bestFit="1" customWidth="1"/>
    <col min="2" max="2" width="45.6640625" customWidth="1"/>
    <col min="3" max="3" width="9.83203125" bestFit="1" customWidth="1"/>
    <col min="247" max="247" width="40.6640625" customWidth="1"/>
    <col min="248" max="248" width="10.6640625" customWidth="1"/>
    <col min="249" max="249" width="40.6640625" customWidth="1"/>
    <col min="250" max="250" width="10.6640625" customWidth="1"/>
    <col min="251" max="251" width="40.6640625" customWidth="1"/>
    <col min="252" max="252" width="10.6640625" customWidth="1"/>
    <col min="253" max="253" width="40.6640625" customWidth="1"/>
    <col min="254" max="254" width="10.6640625" customWidth="1"/>
    <col min="255" max="255" width="40.6640625" customWidth="1"/>
    <col min="256" max="256" width="10.6640625" customWidth="1"/>
    <col min="257" max="257" width="40.6640625" customWidth="1"/>
    <col min="258" max="258" width="10.6640625" customWidth="1"/>
    <col min="259" max="259" width="40.6640625" customWidth="1"/>
    <col min="503" max="503" width="40.6640625" customWidth="1"/>
    <col min="504" max="504" width="10.6640625" customWidth="1"/>
    <col min="505" max="505" width="40.6640625" customWidth="1"/>
    <col min="506" max="506" width="10.6640625" customWidth="1"/>
    <col min="507" max="507" width="40.6640625" customWidth="1"/>
    <col min="508" max="508" width="10.6640625" customWidth="1"/>
    <col min="509" max="509" width="40.6640625" customWidth="1"/>
    <col min="510" max="510" width="10.6640625" customWidth="1"/>
    <col min="511" max="511" width="40.6640625" customWidth="1"/>
    <col min="512" max="512" width="10.6640625" customWidth="1"/>
    <col min="513" max="513" width="40.6640625" customWidth="1"/>
    <col min="514" max="514" width="10.6640625" customWidth="1"/>
    <col min="515" max="515" width="40.6640625" customWidth="1"/>
    <col min="759" max="759" width="40.6640625" customWidth="1"/>
    <col min="760" max="760" width="10.6640625" customWidth="1"/>
    <col min="761" max="761" width="40.6640625" customWidth="1"/>
    <col min="762" max="762" width="10.6640625" customWidth="1"/>
    <col min="763" max="763" width="40.6640625" customWidth="1"/>
    <col min="764" max="764" width="10.6640625" customWidth="1"/>
    <col min="765" max="765" width="40.6640625" customWidth="1"/>
    <col min="766" max="766" width="10.6640625" customWidth="1"/>
    <col min="767" max="767" width="40.6640625" customWidth="1"/>
    <col min="768" max="768" width="10.6640625" customWidth="1"/>
    <col min="769" max="769" width="40.6640625" customWidth="1"/>
    <col min="770" max="770" width="10.6640625" customWidth="1"/>
    <col min="771" max="771" width="40.6640625" customWidth="1"/>
    <col min="1015" max="1015" width="40.6640625" customWidth="1"/>
    <col min="1016" max="1016" width="10.6640625" customWidth="1"/>
    <col min="1017" max="1017" width="40.6640625" customWidth="1"/>
    <col min="1018" max="1018" width="10.6640625" customWidth="1"/>
    <col min="1019" max="1019" width="40.6640625" customWidth="1"/>
    <col min="1020" max="1020" width="10.6640625" customWidth="1"/>
    <col min="1021" max="1021" width="40.6640625" customWidth="1"/>
    <col min="1022" max="1022" width="10.6640625" customWidth="1"/>
    <col min="1023" max="1023" width="40.6640625" customWidth="1"/>
    <col min="1024" max="1024" width="10.6640625" customWidth="1"/>
    <col min="1025" max="1025" width="40.6640625" customWidth="1"/>
    <col min="1026" max="1026" width="10.6640625" customWidth="1"/>
    <col min="1027" max="1027" width="40.6640625" customWidth="1"/>
    <col min="1271" max="1271" width="40.6640625" customWidth="1"/>
    <col min="1272" max="1272" width="10.6640625" customWidth="1"/>
    <col min="1273" max="1273" width="40.6640625" customWidth="1"/>
    <col min="1274" max="1274" width="10.6640625" customWidth="1"/>
    <col min="1275" max="1275" width="40.6640625" customWidth="1"/>
    <col min="1276" max="1276" width="10.6640625" customWidth="1"/>
    <col min="1277" max="1277" width="40.6640625" customWidth="1"/>
    <col min="1278" max="1278" width="10.6640625" customWidth="1"/>
    <col min="1279" max="1279" width="40.6640625" customWidth="1"/>
    <col min="1280" max="1280" width="10.6640625" customWidth="1"/>
    <col min="1281" max="1281" width="40.6640625" customWidth="1"/>
    <col min="1282" max="1282" width="10.6640625" customWidth="1"/>
    <col min="1283" max="1283" width="40.6640625" customWidth="1"/>
    <col min="1527" max="1527" width="40.6640625" customWidth="1"/>
    <col min="1528" max="1528" width="10.6640625" customWidth="1"/>
    <col min="1529" max="1529" width="40.6640625" customWidth="1"/>
    <col min="1530" max="1530" width="10.6640625" customWidth="1"/>
    <col min="1531" max="1531" width="40.6640625" customWidth="1"/>
    <col min="1532" max="1532" width="10.6640625" customWidth="1"/>
    <col min="1533" max="1533" width="40.6640625" customWidth="1"/>
    <col min="1534" max="1534" width="10.6640625" customWidth="1"/>
    <col min="1535" max="1535" width="40.6640625" customWidth="1"/>
    <col min="1536" max="1536" width="10.6640625" customWidth="1"/>
    <col min="1537" max="1537" width="40.6640625" customWidth="1"/>
    <col min="1538" max="1538" width="10.6640625" customWidth="1"/>
    <col min="1539" max="1539" width="40.6640625" customWidth="1"/>
    <col min="1783" max="1783" width="40.6640625" customWidth="1"/>
    <col min="1784" max="1784" width="10.6640625" customWidth="1"/>
    <col min="1785" max="1785" width="40.6640625" customWidth="1"/>
    <col min="1786" max="1786" width="10.6640625" customWidth="1"/>
    <col min="1787" max="1787" width="40.6640625" customWidth="1"/>
    <col min="1788" max="1788" width="10.6640625" customWidth="1"/>
    <col min="1789" max="1789" width="40.6640625" customWidth="1"/>
    <col min="1790" max="1790" width="10.6640625" customWidth="1"/>
    <col min="1791" max="1791" width="40.6640625" customWidth="1"/>
    <col min="1792" max="1792" width="10.6640625" customWidth="1"/>
    <col min="1793" max="1793" width="40.6640625" customWidth="1"/>
    <col min="1794" max="1794" width="10.6640625" customWidth="1"/>
    <col min="1795" max="1795" width="40.6640625" customWidth="1"/>
    <col min="2039" max="2039" width="40.6640625" customWidth="1"/>
    <col min="2040" max="2040" width="10.6640625" customWidth="1"/>
    <col min="2041" max="2041" width="40.6640625" customWidth="1"/>
    <col min="2042" max="2042" width="10.6640625" customWidth="1"/>
    <col min="2043" max="2043" width="40.6640625" customWidth="1"/>
    <col min="2044" max="2044" width="10.6640625" customWidth="1"/>
    <col min="2045" max="2045" width="40.6640625" customWidth="1"/>
    <col min="2046" max="2046" width="10.6640625" customWidth="1"/>
    <col min="2047" max="2047" width="40.6640625" customWidth="1"/>
    <col min="2048" max="2048" width="10.6640625" customWidth="1"/>
    <col min="2049" max="2049" width="40.6640625" customWidth="1"/>
    <col min="2050" max="2050" width="10.6640625" customWidth="1"/>
    <col min="2051" max="2051" width="40.6640625" customWidth="1"/>
    <col min="2295" max="2295" width="40.6640625" customWidth="1"/>
    <col min="2296" max="2296" width="10.6640625" customWidth="1"/>
    <col min="2297" max="2297" width="40.6640625" customWidth="1"/>
    <col min="2298" max="2298" width="10.6640625" customWidth="1"/>
    <col min="2299" max="2299" width="40.6640625" customWidth="1"/>
    <col min="2300" max="2300" width="10.6640625" customWidth="1"/>
    <col min="2301" max="2301" width="40.6640625" customWidth="1"/>
    <col min="2302" max="2302" width="10.6640625" customWidth="1"/>
    <col min="2303" max="2303" width="40.6640625" customWidth="1"/>
    <col min="2304" max="2304" width="10.6640625" customWidth="1"/>
    <col min="2305" max="2305" width="40.6640625" customWidth="1"/>
    <col min="2306" max="2306" width="10.6640625" customWidth="1"/>
    <col min="2307" max="2307" width="40.6640625" customWidth="1"/>
    <col min="2551" max="2551" width="40.6640625" customWidth="1"/>
    <col min="2552" max="2552" width="10.6640625" customWidth="1"/>
    <col min="2553" max="2553" width="40.6640625" customWidth="1"/>
    <col min="2554" max="2554" width="10.6640625" customWidth="1"/>
    <col min="2555" max="2555" width="40.6640625" customWidth="1"/>
    <col min="2556" max="2556" width="10.6640625" customWidth="1"/>
    <col min="2557" max="2557" width="40.6640625" customWidth="1"/>
    <col min="2558" max="2558" width="10.6640625" customWidth="1"/>
    <col min="2559" max="2559" width="40.6640625" customWidth="1"/>
    <col min="2560" max="2560" width="10.6640625" customWidth="1"/>
    <col min="2561" max="2561" width="40.6640625" customWidth="1"/>
    <col min="2562" max="2562" width="10.6640625" customWidth="1"/>
    <col min="2563" max="2563" width="40.6640625" customWidth="1"/>
    <col min="2807" max="2807" width="40.6640625" customWidth="1"/>
    <col min="2808" max="2808" width="10.6640625" customWidth="1"/>
    <col min="2809" max="2809" width="40.6640625" customWidth="1"/>
    <col min="2810" max="2810" width="10.6640625" customWidth="1"/>
    <col min="2811" max="2811" width="40.6640625" customWidth="1"/>
    <col min="2812" max="2812" width="10.6640625" customWidth="1"/>
    <col min="2813" max="2813" width="40.6640625" customWidth="1"/>
    <col min="2814" max="2814" width="10.6640625" customWidth="1"/>
    <col min="2815" max="2815" width="40.6640625" customWidth="1"/>
    <col min="2816" max="2816" width="10.6640625" customWidth="1"/>
    <col min="2817" max="2817" width="40.6640625" customWidth="1"/>
    <col min="2818" max="2818" width="10.6640625" customWidth="1"/>
    <col min="2819" max="2819" width="40.6640625" customWidth="1"/>
    <col min="3063" max="3063" width="40.6640625" customWidth="1"/>
    <col min="3064" max="3064" width="10.6640625" customWidth="1"/>
    <col min="3065" max="3065" width="40.6640625" customWidth="1"/>
    <col min="3066" max="3066" width="10.6640625" customWidth="1"/>
    <col min="3067" max="3067" width="40.6640625" customWidth="1"/>
    <col min="3068" max="3068" width="10.6640625" customWidth="1"/>
    <col min="3069" max="3069" width="40.6640625" customWidth="1"/>
    <col min="3070" max="3070" width="10.6640625" customWidth="1"/>
    <col min="3071" max="3071" width="40.6640625" customWidth="1"/>
    <col min="3072" max="3072" width="10.6640625" customWidth="1"/>
    <col min="3073" max="3073" width="40.6640625" customWidth="1"/>
    <col min="3074" max="3074" width="10.6640625" customWidth="1"/>
    <col min="3075" max="3075" width="40.6640625" customWidth="1"/>
    <col min="3319" max="3319" width="40.6640625" customWidth="1"/>
    <col min="3320" max="3320" width="10.6640625" customWidth="1"/>
    <col min="3321" max="3321" width="40.6640625" customWidth="1"/>
    <col min="3322" max="3322" width="10.6640625" customWidth="1"/>
    <col min="3323" max="3323" width="40.6640625" customWidth="1"/>
    <col min="3324" max="3324" width="10.6640625" customWidth="1"/>
    <col min="3325" max="3325" width="40.6640625" customWidth="1"/>
    <col min="3326" max="3326" width="10.6640625" customWidth="1"/>
    <col min="3327" max="3327" width="40.6640625" customWidth="1"/>
    <col min="3328" max="3328" width="10.6640625" customWidth="1"/>
    <col min="3329" max="3329" width="40.6640625" customWidth="1"/>
    <col min="3330" max="3330" width="10.6640625" customWidth="1"/>
    <col min="3331" max="3331" width="40.6640625" customWidth="1"/>
    <col min="3575" max="3575" width="40.6640625" customWidth="1"/>
    <col min="3576" max="3576" width="10.6640625" customWidth="1"/>
    <col min="3577" max="3577" width="40.6640625" customWidth="1"/>
    <col min="3578" max="3578" width="10.6640625" customWidth="1"/>
    <col min="3579" max="3579" width="40.6640625" customWidth="1"/>
    <col min="3580" max="3580" width="10.6640625" customWidth="1"/>
    <col min="3581" max="3581" width="40.6640625" customWidth="1"/>
    <col min="3582" max="3582" width="10.6640625" customWidth="1"/>
    <col min="3583" max="3583" width="40.6640625" customWidth="1"/>
    <col min="3584" max="3584" width="10.6640625" customWidth="1"/>
    <col min="3585" max="3585" width="40.6640625" customWidth="1"/>
    <col min="3586" max="3586" width="10.6640625" customWidth="1"/>
    <col min="3587" max="3587" width="40.6640625" customWidth="1"/>
    <col min="3831" max="3831" width="40.6640625" customWidth="1"/>
    <col min="3832" max="3832" width="10.6640625" customWidth="1"/>
    <col min="3833" max="3833" width="40.6640625" customWidth="1"/>
    <col min="3834" max="3834" width="10.6640625" customWidth="1"/>
    <col min="3835" max="3835" width="40.6640625" customWidth="1"/>
    <col min="3836" max="3836" width="10.6640625" customWidth="1"/>
    <col min="3837" max="3837" width="40.6640625" customWidth="1"/>
    <col min="3838" max="3838" width="10.6640625" customWidth="1"/>
    <col min="3839" max="3839" width="40.6640625" customWidth="1"/>
    <col min="3840" max="3840" width="10.6640625" customWidth="1"/>
    <col min="3841" max="3841" width="40.6640625" customWidth="1"/>
    <col min="3842" max="3842" width="10.6640625" customWidth="1"/>
    <col min="3843" max="3843" width="40.6640625" customWidth="1"/>
    <col min="4087" max="4087" width="40.6640625" customWidth="1"/>
    <col min="4088" max="4088" width="10.6640625" customWidth="1"/>
    <col min="4089" max="4089" width="40.6640625" customWidth="1"/>
    <col min="4090" max="4090" width="10.6640625" customWidth="1"/>
    <col min="4091" max="4091" width="40.6640625" customWidth="1"/>
    <col min="4092" max="4092" width="10.6640625" customWidth="1"/>
    <col min="4093" max="4093" width="40.6640625" customWidth="1"/>
    <col min="4094" max="4094" width="10.6640625" customWidth="1"/>
    <col min="4095" max="4095" width="40.6640625" customWidth="1"/>
    <col min="4096" max="4096" width="10.6640625" customWidth="1"/>
    <col min="4097" max="4097" width="40.6640625" customWidth="1"/>
    <col min="4098" max="4098" width="10.6640625" customWidth="1"/>
    <col min="4099" max="4099" width="40.6640625" customWidth="1"/>
    <col min="4343" max="4343" width="40.6640625" customWidth="1"/>
    <col min="4344" max="4344" width="10.6640625" customWidth="1"/>
    <col min="4345" max="4345" width="40.6640625" customWidth="1"/>
    <col min="4346" max="4346" width="10.6640625" customWidth="1"/>
    <col min="4347" max="4347" width="40.6640625" customWidth="1"/>
    <col min="4348" max="4348" width="10.6640625" customWidth="1"/>
    <col min="4349" max="4349" width="40.6640625" customWidth="1"/>
    <col min="4350" max="4350" width="10.6640625" customWidth="1"/>
    <col min="4351" max="4351" width="40.6640625" customWidth="1"/>
    <col min="4352" max="4352" width="10.6640625" customWidth="1"/>
    <col min="4353" max="4353" width="40.6640625" customWidth="1"/>
    <col min="4354" max="4354" width="10.6640625" customWidth="1"/>
    <col min="4355" max="4355" width="40.6640625" customWidth="1"/>
    <col min="4599" max="4599" width="40.6640625" customWidth="1"/>
    <col min="4600" max="4600" width="10.6640625" customWidth="1"/>
    <col min="4601" max="4601" width="40.6640625" customWidth="1"/>
    <col min="4602" max="4602" width="10.6640625" customWidth="1"/>
    <col min="4603" max="4603" width="40.6640625" customWidth="1"/>
    <col min="4604" max="4604" width="10.6640625" customWidth="1"/>
    <col min="4605" max="4605" width="40.6640625" customWidth="1"/>
    <col min="4606" max="4606" width="10.6640625" customWidth="1"/>
    <col min="4607" max="4607" width="40.6640625" customWidth="1"/>
    <col min="4608" max="4608" width="10.6640625" customWidth="1"/>
    <col min="4609" max="4609" width="40.6640625" customWidth="1"/>
    <col min="4610" max="4610" width="10.6640625" customWidth="1"/>
    <col min="4611" max="4611" width="40.6640625" customWidth="1"/>
    <col min="4855" max="4855" width="40.6640625" customWidth="1"/>
    <col min="4856" max="4856" width="10.6640625" customWidth="1"/>
    <col min="4857" max="4857" width="40.6640625" customWidth="1"/>
    <col min="4858" max="4858" width="10.6640625" customWidth="1"/>
    <col min="4859" max="4859" width="40.6640625" customWidth="1"/>
    <col min="4860" max="4860" width="10.6640625" customWidth="1"/>
    <col min="4861" max="4861" width="40.6640625" customWidth="1"/>
    <col min="4862" max="4862" width="10.6640625" customWidth="1"/>
    <col min="4863" max="4863" width="40.6640625" customWidth="1"/>
    <col min="4864" max="4864" width="10.6640625" customWidth="1"/>
    <col min="4865" max="4865" width="40.6640625" customWidth="1"/>
    <col min="4866" max="4866" width="10.6640625" customWidth="1"/>
    <col min="4867" max="4867" width="40.6640625" customWidth="1"/>
    <col min="5111" max="5111" width="40.6640625" customWidth="1"/>
    <col min="5112" max="5112" width="10.6640625" customWidth="1"/>
    <col min="5113" max="5113" width="40.6640625" customWidth="1"/>
    <col min="5114" max="5114" width="10.6640625" customWidth="1"/>
    <col min="5115" max="5115" width="40.6640625" customWidth="1"/>
    <col min="5116" max="5116" width="10.6640625" customWidth="1"/>
    <col min="5117" max="5117" width="40.6640625" customWidth="1"/>
    <col min="5118" max="5118" width="10.6640625" customWidth="1"/>
    <col min="5119" max="5119" width="40.6640625" customWidth="1"/>
    <col min="5120" max="5120" width="10.6640625" customWidth="1"/>
    <col min="5121" max="5121" width="40.6640625" customWidth="1"/>
    <col min="5122" max="5122" width="10.6640625" customWidth="1"/>
    <col min="5123" max="5123" width="40.6640625" customWidth="1"/>
    <col min="5367" max="5367" width="40.6640625" customWidth="1"/>
    <col min="5368" max="5368" width="10.6640625" customWidth="1"/>
    <col min="5369" max="5369" width="40.6640625" customWidth="1"/>
    <col min="5370" max="5370" width="10.6640625" customWidth="1"/>
    <col min="5371" max="5371" width="40.6640625" customWidth="1"/>
    <col min="5372" max="5372" width="10.6640625" customWidth="1"/>
    <col min="5373" max="5373" width="40.6640625" customWidth="1"/>
    <col min="5374" max="5374" width="10.6640625" customWidth="1"/>
    <col min="5375" max="5375" width="40.6640625" customWidth="1"/>
    <col min="5376" max="5376" width="10.6640625" customWidth="1"/>
    <col min="5377" max="5377" width="40.6640625" customWidth="1"/>
    <col min="5378" max="5378" width="10.6640625" customWidth="1"/>
    <col min="5379" max="5379" width="40.6640625" customWidth="1"/>
    <col min="5623" max="5623" width="40.6640625" customWidth="1"/>
    <col min="5624" max="5624" width="10.6640625" customWidth="1"/>
    <col min="5625" max="5625" width="40.6640625" customWidth="1"/>
    <col min="5626" max="5626" width="10.6640625" customWidth="1"/>
    <col min="5627" max="5627" width="40.6640625" customWidth="1"/>
    <col min="5628" max="5628" width="10.6640625" customWidth="1"/>
    <col min="5629" max="5629" width="40.6640625" customWidth="1"/>
    <col min="5630" max="5630" width="10.6640625" customWidth="1"/>
    <col min="5631" max="5631" width="40.6640625" customWidth="1"/>
    <col min="5632" max="5632" width="10.6640625" customWidth="1"/>
    <col min="5633" max="5633" width="40.6640625" customWidth="1"/>
    <col min="5634" max="5634" width="10.6640625" customWidth="1"/>
    <col min="5635" max="5635" width="40.6640625" customWidth="1"/>
    <col min="5879" max="5879" width="40.6640625" customWidth="1"/>
    <col min="5880" max="5880" width="10.6640625" customWidth="1"/>
    <col min="5881" max="5881" width="40.6640625" customWidth="1"/>
    <col min="5882" max="5882" width="10.6640625" customWidth="1"/>
    <col min="5883" max="5883" width="40.6640625" customWidth="1"/>
    <col min="5884" max="5884" width="10.6640625" customWidth="1"/>
    <col min="5885" max="5885" width="40.6640625" customWidth="1"/>
    <col min="5886" max="5886" width="10.6640625" customWidth="1"/>
    <col min="5887" max="5887" width="40.6640625" customWidth="1"/>
    <col min="5888" max="5888" width="10.6640625" customWidth="1"/>
    <col min="5889" max="5889" width="40.6640625" customWidth="1"/>
    <col min="5890" max="5890" width="10.6640625" customWidth="1"/>
    <col min="5891" max="5891" width="40.6640625" customWidth="1"/>
    <col min="6135" max="6135" width="40.6640625" customWidth="1"/>
    <col min="6136" max="6136" width="10.6640625" customWidth="1"/>
    <col min="6137" max="6137" width="40.6640625" customWidth="1"/>
    <col min="6138" max="6138" width="10.6640625" customWidth="1"/>
    <col min="6139" max="6139" width="40.6640625" customWidth="1"/>
    <col min="6140" max="6140" width="10.6640625" customWidth="1"/>
    <col min="6141" max="6141" width="40.6640625" customWidth="1"/>
    <col min="6142" max="6142" width="10.6640625" customWidth="1"/>
    <col min="6143" max="6143" width="40.6640625" customWidth="1"/>
    <col min="6144" max="6144" width="10.6640625" customWidth="1"/>
    <col min="6145" max="6145" width="40.6640625" customWidth="1"/>
    <col min="6146" max="6146" width="10.6640625" customWidth="1"/>
    <col min="6147" max="6147" width="40.6640625" customWidth="1"/>
    <col min="6391" max="6391" width="40.6640625" customWidth="1"/>
    <col min="6392" max="6392" width="10.6640625" customWidth="1"/>
    <col min="6393" max="6393" width="40.6640625" customWidth="1"/>
    <col min="6394" max="6394" width="10.6640625" customWidth="1"/>
    <col min="6395" max="6395" width="40.6640625" customWidth="1"/>
    <col min="6396" max="6396" width="10.6640625" customWidth="1"/>
    <col min="6397" max="6397" width="40.6640625" customWidth="1"/>
    <col min="6398" max="6398" width="10.6640625" customWidth="1"/>
    <col min="6399" max="6399" width="40.6640625" customWidth="1"/>
    <col min="6400" max="6400" width="10.6640625" customWidth="1"/>
    <col min="6401" max="6401" width="40.6640625" customWidth="1"/>
    <col min="6402" max="6402" width="10.6640625" customWidth="1"/>
    <col min="6403" max="6403" width="40.6640625" customWidth="1"/>
    <col min="6647" max="6647" width="40.6640625" customWidth="1"/>
    <col min="6648" max="6648" width="10.6640625" customWidth="1"/>
    <col min="6649" max="6649" width="40.6640625" customWidth="1"/>
    <col min="6650" max="6650" width="10.6640625" customWidth="1"/>
    <col min="6651" max="6651" width="40.6640625" customWidth="1"/>
    <col min="6652" max="6652" width="10.6640625" customWidth="1"/>
    <col min="6653" max="6653" width="40.6640625" customWidth="1"/>
    <col min="6654" max="6654" width="10.6640625" customWidth="1"/>
    <col min="6655" max="6655" width="40.6640625" customWidth="1"/>
    <col min="6656" max="6656" width="10.6640625" customWidth="1"/>
    <col min="6657" max="6657" width="40.6640625" customWidth="1"/>
    <col min="6658" max="6658" width="10.6640625" customWidth="1"/>
    <col min="6659" max="6659" width="40.6640625" customWidth="1"/>
    <col min="6903" max="6903" width="40.6640625" customWidth="1"/>
    <col min="6904" max="6904" width="10.6640625" customWidth="1"/>
    <col min="6905" max="6905" width="40.6640625" customWidth="1"/>
    <col min="6906" max="6906" width="10.6640625" customWidth="1"/>
    <col min="6907" max="6907" width="40.6640625" customWidth="1"/>
    <col min="6908" max="6908" width="10.6640625" customWidth="1"/>
    <col min="6909" max="6909" width="40.6640625" customWidth="1"/>
    <col min="6910" max="6910" width="10.6640625" customWidth="1"/>
    <col min="6911" max="6911" width="40.6640625" customWidth="1"/>
    <col min="6912" max="6912" width="10.6640625" customWidth="1"/>
    <col min="6913" max="6913" width="40.6640625" customWidth="1"/>
    <col min="6914" max="6914" width="10.6640625" customWidth="1"/>
    <col min="6915" max="6915" width="40.6640625" customWidth="1"/>
    <col min="7159" max="7159" width="40.6640625" customWidth="1"/>
    <col min="7160" max="7160" width="10.6640625" customWidth="1"/>
    <col min="7161" max="7161" width="40.6640625" customWidth="1"/>
    <col min="7162" max="7162" width="10.6640625" customWidth="1"/>
    <col min="7163" max="7163" width="40.6640625" customWidth="1"/>
    <col min="7164" max="7164" width="10.6640625" customWidth="1"/>
    <col min="7165" max="7165" width="40.6640625" customWidth="1"/>
    <col min="7166" max="7166" width="10.6640625" customWidth="1"/>
    <col min="7167" max="7167" width="40.6640625" customWidth="1"/>
    <col min="7168" max="7168" width="10.6640625" customWidth="1"/>
    <col min="7169" max="7169" width="40.6640625" customWidth="1"/>
    <col min="7170" max="7170" width="10.6640625" customWidth="1"/>
    <col min="7171" max="7171" width="40.6640625" customWidth="1"/>
    <col min="7415" max="7415" width="40.6640625" customWidth="1"/>
    <col min="7416" max="7416" width="10.6640625" customWidth="1"/>
    <col min="7417" max="7417" width="40.6640625" customWidth="1"/>
    <col min="7418" max="7418" width="10.6640625" customWidth="1"/>
    <col min="7419" max="7419" width="40.6640625" customWidth="1"/>
    <col min="7420" max="7420" width="10.6640625" customWidth="1"/>
    <col min="7421" max="7421" width="40.6640625" customWidth="1"/>
    <col min="7422" max="7422" width="10.6640625" customWidth="1"/>
    <col min="7423" max="7423" width="40.6640625" customWidth="1"/>
    <col min="7424" max="7424" width="10.6640625" customWidth="1"/>
    <col min="7425" max="7425" width="40.6640625" customWidth="1"/>
    <col min="7426" max="7426" width="10.6640625" customWidth="1"/>
    <col min="7427" max="7427" width="40.6640625" customWidth="1"/>
    <col min="7671" max="7671" width="40.6640625" customWidth="1"/>
    <col min="7672" max="7672" width="10.6640625" customWidth="1"/>
    <col min="7673" max="7673" width="40.6640625" customWidth="1"/>
    <col min="7674" max="7674" width="10.6640625" customWidth="1"/>
    <col min="7675" max="7675" width="40.6640625" customWidth="1"/>
    <col min="7676" max="7676" width="10.6640625" customWidth="1"/>
    <col min="7677" max="7677" width="40.6640625" customWidth="1"/>
    <col min="7678" max="7678" width="10.6640625" customWidth="1"/>
    <col min="7679" max="7679" width="40.6640625" customWidth="1"/>
    <col min="7680" max="7680" width="10.6640625" customWidth="1"/>
    <col min="7681" max="7681" width="40.6640625" customWidth="1"/>
    <col min="7682" max="7682" width="10.6640625" customWidth="1"/>
    <col min="7683" max="7683" width="40.6640625" customWidth="1"/>
    <col min="7927" max="7927" width="40.6640625" customWidth="1"/>
    <col min="7928" max="7928" width="10.6640625" customWidth="1"/>
    <col min="7929" max="7929" width="40.6640625" customWidth="1"/>
    <col min="7930" max="7930" width="10.6640625" customWidth="1"/>
    <col min="7931" max="7931" width="40.6640625" customWidth="1"/>
    <col min="7932" max="7932" width="10.6640625" customWidth="1"/>
    <col min="7933" max="7933" width="40.6640625" customWidth="1"/>
    <col min="7934" max="7934" width="10.6640625" customWidth="1"/>
    <col min="7935" max="7935" width="40.6640625" customWidth="1"/>
    <col min="7936" max="7936" width="10.6640625" customWidth="1"/>
    <col min="7937" max="7937" width="40.6640625" customWidth="1"/>
    <col min="7938" max="7938" width="10.6640625" customWidth="1"/>
    <col min="7939" max="7939" width="40.6640625" customWidth="1"/>
    <col min="8183" max="8183" width="40.6640625" customWidth="1"/>
    <col min="8184" max="8184" width="10.6640625" customWidth="1"/>
    <col min="8185" max="8185" width="40.6640625" customWidth="1"/>
    <col min="8186" max="8186" width="10.6640625" customWidth="1"/>
    <col min="8187" max="8187" width="40.6640625" customWidth="1"/>
    <col min="8188" max="8188" width="10.6640625" customWidth="1"/>
    <col min="8189" max="8189" width="40.6640625" customWidth="1"/>
    <col min="8190" max="8190" width="10.6640625" customWidth="1"/>
    <col min="8191" max="8191" width="40.6640625" customWidth="1"/>
    <col min="8192" max="8192" width="10.6640625" customWidth="1"/>
    <col min="8193" max="8193" width="40.6640625" customWidth="1"/>
    <col min="8194" max="8194" width="10.6640625" customWidth="1"/>
    <col min="8195" max="8195" width="40.6640625" customWidth="1"/>
    <col min="8439" max="8439" width="40.6640625" customWidth="1"/>
    <col min="8440" max="8440" width="10.6640625" customWidth="1"/>
    <col min="8441" max="8441" width="40.6640625" customWidth="1"/>
    <col min="8442" max="8442" width="10.6640625" customWidth="1"/>
    <col min="8443" max="8443" width="40.6640625" customWidth="1"/>
    <col min="8444" max="8444" width="10.6640625" customWidth="1"/>
    <col min="8445" max="8445" width="40.6640625" customWidth="1"/>
    <col min="8446" max="8446" width="10.6640625" customWidth="1"/>
    <col min="8447" max="8447" width="40.6640625" customWidth="1"/>
    <col min="8448" max="8448" width="10.6640625" customWidth="1"/>
    <col min="8449" max="8449" width="40.6640625" customWidth="1"/>
    <col min="8450" max="8450" width="10.6640625" customWidth="1"/>
    <col min="8451" max="8451" width="40.6640625" customWidth="1"/>
    <col min="8695" max="8695" width="40.6640625" customWidth="1"/>
    <col min="8696" max="8696" width="10.6640625" customWidth="1"/>
    <col min="8697" max="8697" width="40.6640625" customWidth="1"/>
    <col min="8698" max="8698" width="10.6640625" customWidth="1"/>
    <col min="8699" max="8699" width="40.6640625" customWidth="1"/>
    <col min="8700" max="8700" width="10.6640625" customWidth="1"/>
    <col min="8701" max="8701" width="40.6640625" customWidth="1"/>
    <col min="8702" max="8702" width="10.6640625" customWidth="1"/>
    <col min="8703" max="8703" width="40.6640625" customWidth="1"/>
    <col min="8704" max="8704" width="10.6640625" customWidth="1"/>
    <col min="8705" max="8705" width="40.6640625" customWidth="1"/>
    <col min="8706" max="8706" width="10.6640625" customWidth="1"/>
    <col min="8707" max="8707" width="40.6640625" customWidth="1"/>
    <col min="8951" max="8951" width="40.6640625" customWidth="1"/>
    <col min="8952" max="8952" width="10.6640625" customWidth="1"/>
    <col min="8953" max="8953" width="40.6640625" customWidth="1"/>
    <col min="8954" max="8954" width="10.6640625" customWidth="1"/>
    <col min="8955" max="8955" width="40.6640625" customWidth="1"/>
    <col min="8956" max="8956" width="10.6640625" customWidth="1"/>
    <col min="8957" max="8957" width="40.6640625" customWidth="1"/>
    <col min="8958" max="8958" width="10.6640625" customWidth="1"/>
    <col min="8959" max="8959" width="40.6640625" customWidth="1"/>
    <col min="8960" max="8960" width="10.6640625" customWidth="1"/>
    <col min="8961" max="8961" width="40.6640625" customWidth="1"/>
    <col min="8962" max="8962" width="10.6640625" customWidth="1"/>
    <col min="8963" max="8963" width="40.6640625" customWidth="1"/>
    <col min="9207" max="9207" width="40.6640625" customWidth="1"/>
    <col min="9208" max="9208" width="10.6640625" customWidth="1"/>
    <col min="9209" max="9209" width="40.6640625" customWidth="1"/>
    <col min="9210" max="9210" width="10.6640625" customWidth="1"/>
    <col min="9211" max="9211" width="40.6640625" customWidth="1"/>
    <col min="9212" max="9212" width="10.6640625" customWidth="1"/>
    <col min="9213" max="9213" width="40.6640625" customWidth="1"/>
    <col min="9214" max="9214" width="10.6640625" customWidth="1"/>
    <col min="9215" max="9215" width="40.6640625" customWidth="1"/>
    <col min="9216" max="9216" width="10.6640625" customWidth="1"/>
    <col min="9217" max="9217" width="40.6640625" customWidth="1"/>
    <col min="9218" max="9218" width="10.6640625" customWidth="1"/>
    <col min="9219" max="9219" width="40.6640625" customWidth="1"/>
    <col min="9463" max="9463" width="40.6640625" customWidth="1"/>
    <col min="9464" max="9464" width="10.6640625" customWidth="1"/>
    <col min="9465" max="9465" width="40.6640625" customWidth="1"/>
    <col min="9466" max="9466" width="10.6640625" customWidth="1"/>
    <col min="9467" max="9467" width="40.6640625" customWidth="1"/>
    <col min="9468" max="9468" width="10.6640625" customWidth="1"/>
    <col min="9469" max="9469" width="40.6640625" customWidth="1"/>
    <col min="9470" max="9470" width="10.6640625" customWidth="1"/>
    <col min="9471" max="9471" width="40.6640625" customWidth="1"/>
    <col min="9472" max="9472" width="10.6640625" customWidth="1"/>
    <col min="9473" max="9473" width="40.6640625" customWidth="1"/>
    <col min="9474" max="9474" width="10.6640625" customWidth="1"/>
    <col min="9475" max="9475" width="40.6640625" customWidth="1"/>
    <col min="9719" max="9719" width="40.6640625" customWidth="1"/>
    <col min="9720" max="9720" width="10.6640625" customWidth="1"/>
    <col min="9721" max="9721" width="40.6640625" customWidth="1"/>
    <col min="9722" max="9722" width="10.6640625" customWidth="1"/>
    <col min="9723" max="9723" width="40.6640625" customWidth="1"/>
    <col min="9724" max="9724" width="10.6640625" customWidth="1"/>
    <col min="9725" max="9725" width="40.6640625" customWidth="1"/>
    <col min="9726" max="9726" width="10.6640625" customWidth="1"/>
    <col min="9727" max="9727" width="40.6640625" customWidth="1"/>
    <col min="9728" max="9728" width="10.6640625" customWidth="1"/>
    <col min="9729" max="9729" width="40.6640625" customWidth="1"/>
    <col min="9730" max="9730" width="10.6640625" customWidth="1"/>
    <col min="9731" max="9731" width="40.6640625" customWidth="1"/>
    <col min="9975" max="9975" width="40.6640625" customWidth="1"/>
    <col min="9976" max="9976" width="10.6640625" customWidth="1"/>
    <col min="9977" max="9977" width="40.6640625" customWidth="1"/>
    <col min="9978" max="9978" width="10.6640625" customWidth="1"/>
    <col min="9979" max="9979" width="40.6640625" customWidth="1"/>
    <col min="9980" max="9980" width="10.6640625" customWidth="1"/>
    <col min="9981" max="9981" width="40.6640625" customWidth="1"/>
    <col min="9982" max="9982" width="10.6640625" customWidth="1"/>
    <col min="9983" max="9983" width="40.6640625" customWidth="1"/>
    <col min="9984" max="9984" width="10.6640625" customWidth="1"/>
    <col min="9985" max="9985" width="40.6640625" customWidth="1"/>
    <col min="9986" max="9986" width="10.6640625" customWidth="1"/>
    <col min="9987" max="9987" width="40.6640625" customWidth="1"/>
    <col min="10231" max="10231" width="40.6640625" customWidth="1"/>
    <col min="10232" max="10232" width="10.6640625" customWidth="1"/>
    <col min="10233" max="10233" width="40.6640625" customWidth="1"/>
    <col min="10234" max="10234" width="10.6640625" customWidth="1"/>
    <col min="10235" max="10235" width="40.6640625" customWidth="1"/>
    <col min="10236" max="10236" width="10.6640625" customWidth="1"/>
    <col min="10237" max="10237" width="40.6640625" customWidth="1"/>
    <col min="10238" max="10238" width="10.6640625" customWidth="1"/>
    <col min="10239" max="10239" width="40.6640625" customWidth="1"/>
    <col min="10240" max="10240" width="10.6640625" customWidth="1"/>
    <col min="10241" max="10241" width="40.6640625" customWidth="1"/>
    <col min="10242" max="10242" width="10.6640625" customWidth="1"/>
    <col min="10243" max="10243" width="40.6640625" customWidth="1"/>
    <col min="10487" max="10487" width="40.6640625" customWidth="1"/>
    <col min="10488" max="10488" width="10.6640625" customWidth="1"/>
    <col min="10489" max="10489" width="40.6640625" customWidth="1"/>
    <col min="10490" max="10490" width="10.6640625" customWidth="1"/>
    <col min="10491" max="10491" width="40.6640625" customWidth="1"/>
    <col min="10492" max="10492" width="10.6640625" customWidth="1"/>
    <col min="10493" max="10493" width="40.6640625" customWidth="1"/>
    <col min="10494" max="10494" width="10.6640625" customWidth="1"/>
    <col min="10495" max="10495" width="40.6640625" customWidth="1"/>
    <col min="10496" max="10496" width="10.6640625" customWidth="1"/>
    <col min="10497" max="10497" width="40.6640625" customWidth="1"/>
    <col min="10498" max="10498" width="10.6640625" customWidth="1"/>
    <col min="10499" max="10499" width="40.6640625" customWidth="1"/>
    <col min="10743" max="10743" width="40.6640625" customWidth="1"/>
    <col min="10744" max="10744" width="10.6640625" customWidth="1"/>
    <col min="10745" max="10745" width="40.6640625" customWidth="1"/>
    <col min="10746" max="10746" width="10.6640625" customWidth="1"/>
    <col min="10747" max="10747" width="40.6640625" customWidth="1"/>
    <col min="10748" max="10748" width="10.6640625" customWidth="1"/>
    <col min="10749" max="10749" width="40.6640625" customWidth="1"/>
    <col min="10750" max="10750" width="10.6640625" customWidth="1"/>
    <col min="10751" max="10751" width="40.6640625" customWidth="1"/>
    <col min="10752" max="10752" width="10.6640625" customWidth="1"/>
    <col min="10753" max="10753" width="40.6640625" customWidth="1"/>
    <col min="10754" max="10754" width="10.6640625" customWidth="1"/>
    <col min="10755" max="10755" width="40.6640625" customWidth="1"/>
    <col min="10999" max="10999" width="40.6640625" customWidth="1"/>
    <col min="11000" max="11000" width="10.6640625" customWidth="1"/>
    <col min="11001" max="11001" width="40.6640625" customWidth="1"/>
    <col min="11002" max="11002" width="10.6640625" customWidth="1"/>
    <col min="11003" max="11003" width="40.6640625" customWidth="1"/>
    <col min="11004" max="11004" width="10.6640625" customWidth="1"/>
    <col min="11005" max="11005" width="40.6640625" customWidth="1"/>
    <col min="11006" max="11006" width="10.6640625" customWidth="1"/>
    <col min="11007" max="11007" width="40.6640625" customWidth="1"/>
    <col min="11008" max="11008" width="10.6640625" customWidth="1"/>
    <col min="11009" max="11009" width="40.6640625" customWidth="1"/>
    <col min="11010" max="11010" width="10.6640625" customWidth="1"/>
    <col min="11011" max="11011" width="40.6640625" customWidth="1"/>
    <col min="11255" max="11255" width="40.6640625" customWidth="1"/>
    <col min="11256" max="11256" width="10.6640625" customWidth="1"/>
    <col min="11257" max="11257" width="40.6640625" customWidth="1"/>
    <col min="11258" max="11258" width="10.6640625" customWidth="1"/>
    <col min="11259" max="11259" width="40.6640625" customWidth="1"/>
    <col min="11260" max="11260" width="10.6640625" customWidth="1"/>
    <col min="11261" max="11261" width="40.6640625" customWidth="1"/>
    <col min="11262" max="11262" width="10.6640625" customWidth="1"/>
    <col min="11263" max="11263" width="40.6640625" customWidth="1"/>
    <col min="11264" max="11264" width="10.6640625" customWidth="1"/>
    <col min="11265" max="11265" width="40.6640625" customWidth="1"/>
    <col min="11266" max="11266" width="10.6640625" customWidth="1"/>
    <col min="11267" max="11267" width="40.6640625" customWidth="1"/>
    <col min="11511" max="11511" width="40.6640625" customWidth="1"/>
    <col min="11512" max="11512" width="10.6640625" customWidth="1"/>
    <col min="11513" max="11513" width="40.6640625" customWidth="1"/>
    <col min="11514" max="11514" width="10.6640625" customWidth="1"/>
    <col min="11515" max="11515" width="40.6640625" customWidth="1"/>
    <col min="11516" max="11516" width="10.6640625" customWidth="1"/>
    <col min="11517" max="11517" width="40.6640625" customWidth="1"/>
    <col min="11518" max="11518" width="10.6640625" customWidth="1"/>
    <col min="11519" max="11519" width="40.6640625" customWidth="1"/>
    <col min="11520" max="11520" width="10.6640625" customWidth="1"/>
    <col min="11521" max="11521" width="40.6640625" customWidth="1"/>
    <col min="11522" max="11522" width="10.6640625" customWidth="1"/>
    <col min="11523" max="11523" width="40.6640625" customWidth="1"/>
    <col min="11767" max="11767" width="40.6640625" customWidth="1"/>
    <col min="11768" max="11768" width="10.6640625" customWidth="1"/>
    <col min="11769" max="11769" width="40.6640625" customWidth="1"/>
    <col min="11770" max="11770" width="10.6640625" customWidth="1"/>
    <col min="11771" max="11771" width="40.6640625" customWidth="1"/>
    <col min="11772" max="11772" width="10.6640625" customWidth="1"/>
    <col min="11773" max="11773" width="40.6640625" customWidth="1"/>
    <col min="11774" max="11774" width="10.6640625" customWidth="1"/>
    <col min="11775" max="11775" width="40.6640625" customWidth="1"/>
    <col min="11776" max="11776" width="10.6640625" customWidth="1"/>
    <col min="11777" max="11777" width="40.6640625" customWidth="1"/>
    <col min="11778" max="11778" width="10.6640625" customWidth="1"/>
    <col min="11779" max="11779" width="40.6640625" customWidth="1"/>
    <col min="12023" max="12023" width="40.6640625" customWidth="1"/>
    <col min="12024" max="12024" width="10.6640625" customWidth="1"/>
    <col min="12025" max="12025" width="40.6640625" customWidth="1"/>
    <col min="12026" max="12026" width="10.6640625" customWidth="1"/>
    <col min="12027" max="12027" width="40.6640625" customWidth="1"/>
    <col min="12028" max="12028" width="10.6640625" customWidth="1"/>
    <col min="12029" max="12029" width="40.6640625" customWidth="1"/>
    <col min="12030" max="12030" width="10.6640625" customWidth="1"/>
    <col min="12031" max="12031" width="40.6640625" customWidth="1"/>
    <col min="12032" max="12032" width="10.6640625" customWidth="1"/>
    <col min="12033" max="12033" width="40.6640625" customWidth="1"/>
    <col min="12034" max="12034" width="10.6640625" customWidth="1"/>
    <col min="12035" max="12035" width="40.6640625" customWidth="1"/>
    <col min="12279" max="12279" width="40.6640625" customWidth="1"/>
    <col min="12280" max="12280" width="10.6640625" customWidth="1"/>
    <col min="12281" max="12281" width="40.6640625" customWidth="1"/>
    <col min="12282" max="12282" width="10.6640625" customWidth="1"/>
    <col min="12283" max="12283" width="40.6640625" customWidth="1"/>
    <col min="12284" max="12284" width="10.6640625" customWidth="1"/>
    <col min="12285" max="12285" width="40.6640625" customWidth="1"/>
    <col min="12286" max="12286" width="10.6640625" customWidth="1"/>
    <col min="12287" max="12287" width="40.6640625" customWidth="1"/>
    <col min="12288" max="12288" width="10.6640625" customWidth="1"/>
    <col min="12289" max="12289" width="40.6640625" customWidth="1"/>
    <col min="12290" max="12290" width="10.6640625" customWidth="1"/>
    <col min="12291" max="12291" width="40.6640625" customWidth="1"/>
    <col min="12535" max="12535" width="40.6640625" customWidth="1"/>
    <col min="12536" max="12536" width="10.6640625" customWidth="1"/>
    <col min="12537" max="12537" width="40.6640625" customWidth="1"/>
    <col min="12538" max="12538" width="10.6640625" customWidth="1"/>
    <col min="12539" max="12539" width="40.6640625" customWidth="1"/>
    <col min="12540" max="12540" width="10.6640625" customWidth="1"/>
    <col min="12541" max="12541" width="40.6640625" customWidth="1"/>
    <col min="12542" max="12542" width="10.6640625" customWidth="1"/>
    <col min="12543" max="12543" width="40.6640625" customWidth="1"/>
    <col min="12544" max="12544" width="10.6640625" customWidth="1"/>
    <col min="12545" max="12545" width="40.6640625" customWidth="1"/>
    <col min="12546" max="12546" width="10.6640625" customWidth="1"/>
    <col min="12547" max="12547" width="40.6640625" customWidth="1"/>
    <col min="12791" max="12791" width="40.6640625" customWidth="1"/>
    <col min="12792" max="12792" width="10.6640625" customWidth="1"/>
    <col min="12793" max="12793" width="40.6640625" customWidth="1"/>
    <col min="12794" max="12794" width="10.6640625" customWidth="1"/>
    <col min="12795" max="12795" width="40.6640625" customWidth="1"/>
    <col min="12796" max="12796" width="10.6640625" customWidth="1"/>
    <col min="12797" max="12797" width="40.6640625" customWidth="1"/>
    <col min="12798" max="12798" width="10.6640625" customWidth="1"/>
    <col min="12799" max="12799" width="40.6640625" customWidth="1"/>
    <col min="12800" max="12800" width="10.6640625" customWidth="1"/>
    <col min="12801" max="12801" width="40.6640625" customWidth="1"/>
    <col min="12802" max="12802" width="10.6640625" customWidth="1"/>
    <col min="12803" max="12803" width="40.6640625" customWidth="1"/>
    <col min="13047" max="13047" width="40.6640625" customWidth="1"/>
    <col min="13048" max="13048" width="10.6640625" customWidth="1"/>
    <col min="13049" max="13049" width="40.6640625" customWidth="1"/>
    <col min="13050" max="13050" width="10.6640625" customWidth="1"/>
    <col min="13051" max="13051" width="40.6640625" customWidth="1"/>
    <col min="13052" max="13052" width="10.6640625" customWidth="1"/>
    <col min="13053" max="13053" width="40.6640625" customWidth="1"/>
    <col min="13054" max="13054" width="10.6640625" customWidth="1"/>
    <col min="13055" max="13055" width="40.6640625" customWidth="1"/>
    <col min="13056" max="13056" width="10.6640625" customWidth="1"/>
    <col min="13057" max="13057" width="40.6640625" customWidth="1"/>
    <col min="13058" max="13058" width="10.6640625" customWidth="1"/>
    <col min="13059" max="13059" width="40.6640625" customWidth="1"/>
    <col min="13303" max="13303" width="40.6640625" customWidth="1"/>
    <col min="13304" max="13304" width="10.6640625" customWidth="1"/>
    <col min="13305" max="13305" width="40.6640625" customWidth="1"/>
    <col min="13306" max="13306" width="10.6640625" customWidth="1"/>
    <col min="13307" max="13307" width="40.6640625" customWidth="1"/>
    <col min="13308" max="13308" width="10.6640625" customWidth="1"/>
    <col min="13309" max="13309" width="40.6640625" customWidth="1"/>
    <col min="13310" max="13310" width="10.6640625" customWidth="1"/>
    <col min="13311" max="13311" width="40.6640625" customWidth="1"/>
    <col min="13312" max="13312" width="10.6640625" customWidth="1"/>
    <col min="13313" max="13313" width="40.6640625" customWidth="1"/>
    <col min="13314" max="13314" width="10.6640625" customWidth="1"/>
    <col min="13315" max="13315" width="40.6640625" customWidth="1"/>
    <col min="13559" max="13559" width="40.6640625" customWidth="1"/>
    <col min="13560" max="13560" width="10.6640625" customWidth="1"/>
    <col min="13561" max="13561" width="40.6640625" customWidth="1"/>
    <col min="13562" max="13562" width="10.6640625" customWidth="1"/>
    <col min="13563" max="13563" width="40.6640625" customWidth="1"/>
    <col min="13564" max="13564" width="10.6640625" customWidth="1"/>
    <col min="13565" max="13565" width="40.6640625" customWidth="1"/>
    <col min="13566" max="13566" width="10.6640625" customWidth="1"/>
    <col min="13567" max="13567" width="40.6640625" customWidth="1"/>
    <col min="13568" max="13568" width="10.6640625" customWidth="1"/>
    <col min="13569" max="13569" width="40.6640625" customWidth="1"/>
    <col min="13570" max="13570" width="10.6640625" customWidth="1"/>
    <col min="13571" max="13571" width="40.6640625" customWidth="1"/>
    <col min="13815" max="13815" width="40.6640625" customWidth="1"/>
    <col min="13816" max="13816" width="10.6640625" customWidth="1"/>
    <col min="13817" max="13817" width="40.6640625" customWidth="1"/>
    <col min="13818" max="13818" width="10.6640625" customWidth="1"/>
    <col min="13819" max="13819" width="40.6640625" customWidth="1"/>
    <col min="13820" max="13820" width="10.6640625" customWidth="1"/>
    <col min="13821" max="13821" width="40.6640625" customWidth="1"/>
    <col min="13822" max="13822" width="10.6640625" customWidth="1"/>
    <col min="13823" max="13823" width="40.6640625" customWidth="1"/>
    <col min="13824" max="13824" width="10.6640625" customWidth="1"/>
    <col min="13825" max="13825" width="40.6640625" customWidth="1"/>
    <col min="13826" max="13826" width="10.6640625" customWidth="1"/>
    <col min="13827" max="13827" width="40.6640625" customWidth="1"/>
    <col min="14071" max="14071" width="40.6640625" customWidth="1"/>
    <col min="14072" max="14072" width="10.6640625" customWidth="1"/>
    <col min="14073" max="14073" width="40.6640625" customWidth="1"/>
    <col min="14074" max="14074" width="10.6640625" customWidth="1"/>
    <col min="14075" max="14075" width="40.6640625" customWidth="1"/>
    <col min="14076" max="14076" width="10.6640625" customWidth="1"/>
    <col min="14077" max="14077" width="40.6640625" customWidth="1"/>
    <col min="14078" max="14078" width="10.6640625" customWidth="1"/>
    <col min="14079" max="14079" width="40.6640625" customWidth="1"/>
    <col min="14080" max="14080" width="10.6640625" customWidth="1"/>
    <col min="14081" max="14081" width="40.6640625" customWidth="1"/>
    <col min="14082" max="14082" width="10.6640625" customWidth="1"/>
    <col min="14083" max="14083" width="40.6640625" customWidth="1"/>
    <col min="14327" max="14327" width="40.6640625" customWidth="1"/>
    <col min="14328" max="14328" width="10.6640625" customWidth="1"/>
    <col min="14329" max="14329" width="40.6640625" customWidth="1"/>
    <col min="14330" max="14330" width="10.6640625" customWidth="1"/>
    <col min="14331" max="14331" width="40.6640625" customWidth="1"/>
    <col min="14332" max="14332" width="10.6640625" customWidth="1"/>
    <col min="14333" max="14333" width="40.6640625" customWidth="1"/>
    <col min="14334" max="14334" width="10.6640625" customWidth="1"/>
    <col min="14335" max="14335" width="40.6640625" customWidth="1"/>
    <col min="14336" max="14336" width="10.6640625" customWidth="1"/>
    <col min="14337" max="14337" width="40.6640625" customWidth="1"/>
    <col min="14338" max="14338" width="10.6640625" customWidth="1"/>
    <col min="14339" max="14339" width="40.6640625" customWidth="1"/>
    <col min="14583" max="14583" width="40.6640625" customWidth="1"/>
    <col min="14584" max="14584" width="10.6640625" customWidth="1"/>
    <col min="14585" max="14585" width="40.6640625" customWidth="1"/>
    <col min="14586" max="14586" width="10.6640625" customWidth="1"/>
    <col min="14587" max="14587" width="40.6640625" customWidth="1"/>
    <col min="14588" max="14588" width="10.6640625" customWidth="1"/>
    <col min="14589" max="14589" width="40.6640625" customWidth="1"/>
    <col min="14590" max="14590" width="10.6640625" customWidth="1"/>
    <col min="14591" max="14591" width="40.6640625" customWidth="1"/>
    <col min="14592" max="14592" width="10.6640625" customWidth="1"/>
    <col min="14593" max="14593" width="40.6640625" customWidth="1"/>
    <col min="14594" max="14594" width="10.6640625" customWidth="1"/>
    <col min="14595" max="14595" width="40.6640625" customWidth="1"/>
    <col min="14839" max="14839" width="40.6640625" customWidth="1"/>
    <col min="14840" max="14840" width="10.6640625" customWidth="1"/>
    <col min="14841" max="14841" width="40.6640625" customWidth="1"/>
    <col min="14842" max="14842" width="10.6640625" customWidth="1"/>
    <col min="14843" max="14843" width="40.6640625" customWidth="1"/>
    <col min="14844" max="14844" width="10.6640625" customWidth="1"/>
    <col min="14845" max="14845" width="40.6640625" customWidth="1"/>
    <col min="14846" max="14846" width="10.6640625" customWidth="1"/>
    <col min="14847" max="14847" width="40.6640625" customWidth="1"/>
    <col min="14848" max="14848" width="10.6640625" customWidth="1"/>
    <col min="14849" max="14849" width="40.6640625" customWidth="1"/>
    <col min="14850" max="14850" width="10.6640625" customWidth="1"/>
    <col min="14851" max="14851" width="40.6640625" customWidth="1"/>
    <col min="15095" max="15095" width="40.6640625" customWidth="1"/>
    <col min="15096" max="15096" width="10.6640625" customWidth="1"/>
    <col min="15097" max="15097" width="40.6640625" customWidth="1"/>
    <col min="15098" max="15098" width="10.6640625" customWidth="1"/>
    <col min="15099" max="15099" width="40.6640625" customWidth="1"/>
    <col min="15100" max="15100" width="10.6640625" customWidth="1"/>
    <col min="15101" max="15101" width="40.6640625" customWidth="1"/>
    <col min="15102" max="15102" width="10.6640625" customWidth="1"/>
    <col min="15103" max="15103" width="40.6640625" customWidth="1"/>
    <col min="15104" max="15104" width="10.6640625" customWidth="1"/>
    <col min="15105" max="15105" width="40.6640625" customWidth="1"/>
    <col min="15106" max="15106" width="10.6640625" customWidth="1"/>
    <col min="15107" max="15107" width="40.6640625" customWidth="1"/>
    <col min="15351" max="15351" width="40.6640625" customWidth="1"/>
    <col min="15352" max="15352" width="10.6640625" customWidth="1"/>
    <col min="15353" max="15353" width="40.6640625" customWidth="1"/>
    <col min="15354" max="15354" width="10.6640625" customWidth="1"/>
    <col min="15355" max="15355" width="40.6640625" customWidth="1"/>
    <col min="15356" max="15356" width="10.6640625" customWidth="1"/>
    <col min="15357" max="15357" width="40.6640625" customWidth="1"/>
    <col min="15358" max="15358" width="10.6640625" customWidth="1"/>
    <col min="15359" max="15359" width="40.6640625" customWidth="1"/>
    <col min="15360" max="15360" width="10.6640625" customWidth="1"/>
    <col min="15361" max="15361" width="40.6640625" customWidth="1"/>
    <col min="15362" max="15362" width="10.6640625" customWidth="1"/>
    <col min="15363" max="15363" width="40.6640625" customWidth="1"/>
    <col min="15607" max="15607" width="40.6640625" customWidth="1"/>
    <col min="15608" max="15608" width="10.6640625" customWidth="1"/>
    <col min="15609" max="15609" width="40.6640625" customWidth="1"/>
    <col min="15610" max="15610" width="10.6640625" customWidth="1"/>
    <col min="15611" max="15611" width="40.6640625" customWidth="1"/>
    <col min="15612" max="15612" width="10.6640625" customWidth="1"/>
    <col min="15613" max="15613" width="40.6640625" customWidth="1"/>
    <col min="15614" max="15614" width="10.6640625" customWidth="1"/>
    <col min="15615" max="15615" width="40.6640625" customWidth="1"/>
    <col min="15616" max="15616" width="10.6640625" customWidth="1"/>
    <col min="15617" max="15617" width="40.6640625" customWidth="1"/>
    <col min="15618" max="15618" width="10.6640625" customWidth="1"/>
    <col min="15619" max="15619" width="40.6640625" customWidth="1"/>
    <col min="15863" max="15863" width="40.6640625" customWidth="1"/>
    <col min="15864" max="15864" width="10.6640625" customWidth="1"/>
    <col min="15865" max="15865" width="40.6640625" customWidth="1"/>
    <col min="15866" max="15866" width="10.6640625" customWidth="1"/>
    <col min="15867" max="15867" width="40.6640625" customWidth="1"/>
    <col min="15868" max="15868" width="10.6640625" customWidth="1"/>
    <col min="15869" max="15869" width="40.6640625" customWidth="1"/>
    <col min="15870" max="15870" width="10.6640625" customWidth="1"/>
    <col min="15871" max="15871" width="40.6640625" customWidth="1"/>
    <col min="15872" max="15872" width="10.6640625" customWidth="1"/>
    <col min="15873" max="15873" width="40.6640625" customWidth="1"/>
    <col min="15874" max="15874" width="10.6640625" customWidth="1"/>
    <col min="15875" max="15875" width="40.6640625" customWidth="1"/>
    <col min="16119" max="16119" width="40.6640625" customWidth="1"/>
    <col min="16120" max="16120" width="10.6640625" customWidth="1"/>
    <col min="16121" max="16121" width="40.6640625" customWidth="1"/>
    <col min="16122" max="16122" width="10.6640625" customWidth="1"/>
    <col min="16123" max="16123" width="40.6640625" customWidth="1"/>
    <col min="16124" max="16124" width="10.6640625" customWidth="1"/>
    <col min="16125" max="16125" width="40.6640625" customWidth="1"/>
    <col min="16126" max="16126" width="10.6640625" customWidth="1"/>
    <col min="16127" max="16127" width="40.6640625" customWidth="1"/>
    <col min="16128" max="16128" width="10.6640625" customWidth="1"/>
    <col min="16129" max="16129" width="40.6640625" customWidth="1"/>
    <col min="16130" max="16130" width="10.6640625" customWidth="1"/>
    <col min="16131" max="16131" width="40.6640625" customWidth="1"/>
  </cols>
  <sheetData>
    <row r="1" spans="1:3" ht="16" thickBot="1">
      <c r="A1">
        <v>0</v>
      </c>
      <c r="B1" s="5" t="s">
        <v>3</v>
      </c>
      <c r="C1" s="18">
        <v>8</v>
      </c>
    </row>
    <row r="2" spans="1:3" ht="15" customHeight="1">
      <c r="A2">
        <v>1</v>
      </c>
      <c r="B2" s="8" t="s">
        <v>10</v>
      </c>
      <c r="C2" s="9" t="s">
        <v>8</v>
      </c>
    </row>
    <row r="3" spans="1:3">
      <c r="A3">
        <v>2</v>
      </c>
      <c r="B3" s="8" t="s">
        <v>17</v>
      </c>
      <c r="C3" s="9" t="s">
        <v>15</v>
      </c>
    </row>
    <row r="4" spans="1:3">
      <c r="A4">
        <v>3</v>
      </c>
      <c r="B4" s="8" t="s">
        <v>19</v>
      </c>
      <c r="C4" s="9" t="s">
        <v>20</v>
      </c>
    </row>
    <row r="5" spans="1:3">
      <c r="A5">
        <v>4</v>
      </c>
      <c r="B5" s="8" t="s">
        <v>21</v>
      </c>
      <c r="C5" s="9" t="s">
        <v>15</v>
      </c>
    </row>
    <row r="6" spans="1:3" ht="16" thickBot="1">
      <c r="A6">
        <v>5</v>
      </c>
      <c r="B6" s="10" t="s">
        <v>23</v>
      </c>
      <c r="C6" s="11" t="s">
        <v>24</v>
      </c>
    </row>
    <row r="7" spans="1:3" ht="16" thickBot="1">
      <c r="A7">
        <v>50</v>
      </c>
      <c r="B7" s="12" t="s">
        <v>48</v>
      </c>
      <c r="C7" s="13" t="s">
        <v>26</v>
      </c>
    </row>
    <row r="8" spans="1:3">
      <c r="A8">
        <v>51</v>
      </c>
      <c r="B8" s="8" t="s">
        <v>27</v>
      </c>
      <c r="C8" s="9" t="s">
        <v>15</v>
      </c>
    </row>
    <row r="9" spans="1:3" ht="16" thickBot="1">
      <c r="A9">
        <v>52</v>
      </c>
      <c r="B9" s="10" t="s">
        <v>28</v>
      </c>
      <c r="C9" s="11" t="s">
        <v>20</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7"/>
  <dimension ref="A1:C9"/>
  <sheetViews>
    <sheetView workbookViewId="0">
      <selection activeCell="A9" sqref="A9"/>
    </sheetView>
  </sheetViews>
  <sheetFormatPr baseColWidth="10" defaultColWidth="8.83203125" defaultRowHeight="15"/>
  <cols>
    <col min="1" max="1" width="3" bestFit="1" customWidth="1"/>
    <col min="2" max="2" width="45.6640625" customWidth="1"/>
    <col min="3" max="3" width="9.83203125" bestFit="1" customWidth="1"/>
    <col min="247" max="247" width="40.6640625" customWidth="1"/>
    <col min="248" max="248" width="10.6640625" customWidth="1"/>
    <col min="249" max="249" width="40.6640625" customWidth="1"/>
    <col min="250" max="250" width="10.6640625" customWidth="1"/>
    <col min="251" max="251" width="40.6640625" customWidth="1"/>
    <col min="252" max="252" width="10.6640625" customWidth="1"/>
    <col min="253" max="253" width="40.6640625" customWidth="1"/>
    <col min="254" max="254" width="10.6640625" customWidth="1"/>
    <col min="255" max="255" width="40.6640625" customWidth="1"/>
    <col min="256" max="256" width="10.6640625" customWidth="1"/>
    <col min="257" max="257" width="40.6640625" customWidth="1"/>
    <col min="258" max="258" width="10.6640625" customWidth="1"/>
    <col min="259" max="259" width="40.6640625" customWidth="1"/>
    <col min="503" max="503" width="40.6640625" customWidth="1"/>
    <col min="504" max="504" width="10.6640625" customWidth="1"/>
    <col min="505" max="505" width="40.6640625" customWidth="1"/>
    <col min="506" max="506" width="10.6640625" customWidth="1"/>
    <col min="507" max="507" width="40.6640625" customWidth="1"/>
    <col min="508" max="508" width="10.6640625" customWidth="1"/>
    <col min="509" max="509" width="40.6640625" customWidth="1"/>
    <col min="510" max="510" width="10.6640625" customWidth="1"/>
    <col min="511" max="511" width="40.6640625" customWidth="1"/>
    <col min="512" max="512" width="10.6640625" customWidth="1"/>
    <col min="513" max="513" width="40.6640625" customWidth="1"/>
    <col min="514" max="514" width="10.6640625" customWidth="1"/>
    <col min="515" max="515" width="40.6640625" customWidth="1"/>
    <col min="759" max="759" width="40.6640625" customWidth="1"/>
    <col min="760" max="760" width="10.6640625" customWidth="1"/>
    <col min="761" max="761" width="40.6640625" customWidth="1"/>
    <col min="762" max="762" width="10.6640625" customWidth="1"/>
    <col min="763" max="763" width="40.6640625" customWidth="1"/>
    <col min="764" max="764" width="10.6640625" customWidth="1"/>
    <col min="765" max="765" width="40.6640625" customWidth="1"/>
    <col min="766" max="766" width="10.6640625" customWidth="1"/>
    <col min="767" max="767" width="40.6640625" customWidth="1"/>
    <col min="768" max="768" width="10.6640625" customWidth="1"/>
    <col min="769" max="769" width="40.6640625" customWidth="1"/>
    <col min="770" max="770" width="10.6640625" customWidth="1"/>
    <col min="771" max="771" width="40.6640625" customWidth="1"/>
    <col min="1015" max="1015" width="40.6640625" customWidth="1"/>
    <col min="1016" max="1016" width="10.6640625" customWidth="1"/>
    <col min="1017" max="1017" width="40.6640625" customWidth="1"/>
    <col min="1018" max="1018" width="10.6640625" customWidth="1"/>
    <col min="1019" max="1019" width="40.6640625" customWidth="1"/>
    <col min="1020" max="1020" width="10.6640625" customWidth="1"/>
    <col min="1021" max="1021" width="40.6640625" customWidth="1"/>
    <col min="1022" max="1022" width="10.6640625" customWidth="1"/>
    <col min="1023" max="1023" width="40.6640625" customWidth="1"/>
    <col min="1024" max="1024" width="10.6640625" customWidth="1"/>
    <col min="1025" max="1025" width="40.6640625" customWidth="1"/>
    <col min="1026" max="1026" width="10.6640625" customWidth="1"/>
    <col min="1027" max="1027" width="40.6640625" customWidth="1"/>
    <col min="1271" max="1271" width="40.6640625" customWidth="1"/>
    <col min="1272" max="1272" width="10.6640625" customWidth="1"/>
    <col min="1273" max="1273" width="40.6640625" customWidth="1"/>
    <col min="1274" max="1274" width="10.6640625" customWidth="1"/>
    <col min="1275" max="1275" width="40.6640625" customWidth="1"/>
    <col min="1276" max="1276" width="10.6640625" customWidth="1"/>
    <col min="1277" max="1277" width="40.6640625" customWidth="1"/>
    <col min="1278" max="1278" width="10.6640625" customWidth="1"/>
    <col min="1279" max="1279" width="40.6640625" customWidth="1"/>
    <col min="1280" max="1280" width="10.6640625" customWidth="1"/>
    <col min="1281" max="1281" width="40.6640625" customWidth="1"/>
    <col min="1282" max="1282" width="10.6640625" customWidth="1"/>
    <col min="1283" max="1283" width="40.6640625" customWidth="1"/>
    <col min="1527" max="1527" width="40.6640625" customWidth="1"/>
    <col min="1528" max="1528" width="10.6640625" customWidth="1"/>
    <col min="1529" max="1529" width="40.6640625" customWidth="1"/>
    <col min="1530" max="1530" width="10.6640625" customWidth="1"/>
    <col min="1531" max="1531" width="40.6640625" customWidth="1"/>
    <col min="1532" max="1532" width="10.6640625" customWidth="1"/>
    <col min="1533" max="1533" width="40.6640625" customWidth="1"/>
    <col min="1534" max="1534" width="10.6640625" customWidth="1"/>
    <col min="1535" max="1535" width="40.6640625" customWidth="1"/>
    <col min="1536" max="1536" width="10.6640625" customWidth="1"/>
    <col min="1537" max="1537" width="40.6640625" customWidth="1"/>
    <col min="1538" max="1538" width="10.6640625" customWidth="1"/>
    <col min="1539" max="1539" width="40.6640625" customWidth="1"/>
    <col min="1783" max="1783" width="40.6640625" customWidth="1"/>
    <col min="1784" max="1784" width="10.6640625" customWidth="1"/>
    <col min="1785" max="1785" width="40.6640625" customWidth="1"/>
    <col min="1786" max="1786" width="10.6640625" customWidth="1"/>
    <col min="1787" max="1787" width="40.6640625" customWidth="1"/>
    <col min="1788" max="1788" width="10.6640625" customWidth="1"/>
    <col min="1789" max="1789" width="40.6640625" customWidth="1"/>
    <col min="1790" max="1790" width="10.6640625" customWidth="1"/>
    <col min="1791" max="1791" width="40.6640625" customWidth="1"/>
    <col min="1792" max="1792" width="10.6640625" customWidth="1"/>
    <col min="1793" max="1793" width="40.6640625" customWidth="1"/>
    <col min="1794" max="1794" width="10.6640625" customWidth="1"/>
    <col min="1795" max="1795" width="40.6640625" customWidth="1"/>
    <col min="2039" max="2039" width="40.6640625" customWidth="1"/>
    <col min="2040" max="2040" width="10.6640625" customWidth="1"/>
    <col min="2041" max="2041" width="40.6640625" customWidth="1"/>
    <col min="2042" max="2042" width="10.6640625" customWidth="1"/>
    <col min="2043" max="2043" width="40.6640625" customWidth="1"/>
    <col min="2044" max="2044" width="10.6640625" customWidth="1"/>
    <col min="2045" max="2045" width="40.6640625" customWidth="1"/>
    <col min="2046" max="2046" width="10.6640625" customWidth="1"/>
    <col min="2047" max="2047" width="40.6640625" customWidth="1"/>
    <col min="2048" max="2048" width="10.6640625" customWidth="1"/>
    <col min="2049" max="2049" width="40.6640625" customWidth="1"/>
    <col min="2050" max="2050" width="10.6640625" customWidth="1"/>
    <col min="2051" max="2051" width="40.6640625" customWidth="1"/>
    <col min="2295" max="2295" width="40.6640625" customWidth="1"/>
    <col min="2296" max="2296" width="10.6640625" customWidth="1"/>
    <col min="2297" max="2297" width="40.6640625" customWidth="1"/>
    <col min="2298" max="2298" width="10.6640625" customWidth="1"/>
    <col min="2299" max="2299" width="40.6640625" customWidth="1"/>
    <col min="2300" max="2300" width="10.6640625" customWidth="1"/>
    <col min="2301" max="2301" width="40.6640625" customWidth="1"/>
    <col min="2302" max="2302" width="10.6640625" customWidth="1"/>
    <col min="2303" max="2303" width="40.6640625" customWidth="1"/>
    <col min="2304" max="2304" width="10.6640625" customWidth="1"/>
    <col min="2305" max="2305" width="40.6640625" customWidth="1"/>
    <col min="2306" max="2306" width="10.6640625" customWidth="1"/>
    <col min="2307" max="2307" width="40.6640625" customWidth="1"/>
    <col min="2551" max="2551" width="40.6640625" customWidth="1"/>
    <col min="2552" max="2552" width="10.6640625" customWidth="1"/>
    <col min="2553" max="2553" width="40.6640625" customWidth="1"/>
    <col min="2554" max="2554" width="10.6640625" customWidth="1"/>
    <col min="2555" max="2555" width="40.6640625" customWidth="1"/>
    <col min="2556" max="2556" width="10.6640625" customWidth="1"/>
    <col min="2557" max="2557" width="40.6640625" customWidth="1"/>
    <col min="2558" max="2558" width="10.6640625" customWidth="1"/>
    <col min="2559" max="2559" width="40.6640625" customWidth="1"/>
    <col min="2560" max="2560" width="10.6640625" customWidth="1"/>
    <col min="2561" max="2561" width="40.6640625" customWidth="1"/>
    <col min="2562" max="2562" width="10.6640625" customWidth="1"/>
    <col min="2563" max="2563" width="40.6640625" customWidth="1"/>
    <col min="2807" max="2807" width="40.6640625" customWidth="1"/>
    <col min="2808" max="2808" width="10.6640625" customWidth="1"/>
    <col min="2809" max="2809" width="40.6640625" customWidth="1"/>
    <col min="2810" max="2810" width="10.6640625" customWidth="1"/>
    <col min="2811" max="2811" width="40.6640625" customWidth="1"/>
    <col min="2812" max="2812" width="10.6640625" customWidth="1"/>
    <col min="2813" max="2813" width="40.6640625" customWidth="1"/>
    <col min="2814" max="2814" width="10.6640625" customWidth="1"/>
    <col min="2815" max="2815" width="40.6640625" customWidth="1"/>
    <col min="2816" max="2816" width="10.6640625" customWidth="1"/>
    <col min="2817" max="2817" width="40.6640625" customWidth="1"/>
    <col min="2818" max="2818" width="10.6640625" customWidth="1"/>
    <col min="2819" max="2819" width="40.6640625" customWidth="1"/>
    <col min="3063" max="3063" width="40.6640625" customWidth="1"/>
    <col min="3064" max="3064" width="10.6640625" customWidth="1"/>
    <col min="3065" max="3065" width="40.6640625" customWidth="1"/>
    <col min="3066" max="3066" width="10.6640625" customWidth="1"/>
    <col min="3067" max="3067" width="40.6640625" customWidth="1"/>
    <col min="3068" max="3068" width="10.6640625" customWidth="1"/>
    <col min="3069" max="3069" width="40.6640625" customWidth="1"/>
    <col min="3070" max="3070" width="10.6640625" customWidth="1"/>
    <col min="3071" max="3071" width="40.6640625" customWidth="1"/>
    <col min="3072" max="3072" width="10.6640625" customWidth="1"/>
    <col min="3073" max="3073" width="40.6640625" customWidth="1"/>
    <col min="3074" max="3074" width="10.6640625" customWidth="1"/>
    <col min="3075" max="3075" width="40.6640625" customWidth="1"/>
    <col min="3319" max="3319" width="40.6640625" customWidth="1"/>
    <col min="3320" max="3320" width="10.6640625" customWidth="1"/>
    <col min="3321" max="3321" width="40.6640625" customWidth="1"/>
    <col min="3322" max="3322" width="10.6640625" customWidth="1"/>
    <col min="3323" max="3323" width="40.6640625" customWidth="1"/>
    <col min="3324" max="3324" width="10.6640625" customWidth="1"/>
    <col min="3325" max="3325" width="40.6640625" customWidth="1"/>
    <col min="3326" max="3326" width="10.6640625" customWidth="1"/>
    <col min="3327" max="3327" width="40.6640625" customWidth="1"/>
    <col min="3328" max="3328" width="10.6640625" customWidth="1"/>
    <col min="3329" max="3329" width="40.6640625" customWidth="1"/>
    <col min="3330" max="3330" width="10.6640625" customWidth="1"/>
    <col min="3331" max="3331" width="40.6640625" customWidth="1"/>
    <col min="3575" max="3575" width="40.6640625" customWidth="1"/>
    <col min="3576" max="3576" width="10.6640625" customWidth="1"/>
    <col min="3577" max="3577" width="40.6640625" customWidth="1"/>
    <col min="3578" max="3578" width="10.6640625" customWidth="1"/>
    <col min="3579" max="3579" width="40.6640625" customWidth="1"/>
    <col min="3580" max="3580" width="10.6640625" customWidth="1"/>
    <col min="3581" max="3581" width="40.6640625" customWidth="1"/>
    <col min="3582" max="3582" width="10.6640625" customWidth="1"/>
    <col min="3583" max="3583" width="40.6640625" customWidth="1"/>
    <col min="3584" max="3584" width="10.6640625" customWidth="1"/>
    <col min="3585" max="3585" width="40.6640625" customWidth="1"/>
    <col min="3586" max="3586" width="10.6640625" customWidth="1"/>
    <col min="3587" max="3587" width="40.6640625" customWidth="1"/>
    <col min="3831" max="3831" width="40.6640625" customWidth="1"/>
    <col min="3832" max="3832" width="10.6640625" customWidth="1"/>
    <col min="3833" max="3833" width="40.6640625" customWidth="1"/>
    <col min="3834" max="3834" width="10.6640625" customWidth="1"/>
    <col min="3835" max="3835" width="40.6640625" customWidth="1"/>
    <col min="3836" max="3836" width="10.6640625" customWidth="1"/>
    <col min="3837" max="3837" width="40.6640625" customWidth="1"/>
    <col min="3838" max="3838" width="10.6640625" customWidth="1"/>
    <col min="3839" max="3839" width="40.6640625" customWidth="1"/>
    <col min="3840" max="3840" width="10.6640625" customWidth="1"/>
    <col min="3841" max="3841" width="40.6640625" customWidth="1"/>
    <col min="3842" max="3842" width="10.6640625" customWidth="1"/>
    <col min="3843" max="3843" width="40.6640625" customWidth="1"/>
    <col min="4087" max="4087" width="40.6640625" customWidth="1"/>
    <col min="4088" max="4088" width="10.6640625" customWidth="1"/>
    <col min="4089" max="4089" width="40.6640625" customWidth="1"/>
    <col min="4090" max="4090" width="10.6640625" customWidth="1"/>
    <col min="4091" max="4091" width="40.6640625" customWidth="1"/>
    <col min="4092" max="4092" width="10.6640625" customWidth="1"/>
    <col min="4093" max="4093" width="40.6640625" customWidth="1"/>
    <col min="4094" max="4094" width="10.6640625" customWidth="1"/>
    <col min="4095" max="4095" width="40.6640625" customWidth="1"/>
    <col min="4096" max="4096" width="10.6640625" customWidth="1"/>
    <col min="4097" max="4097" width="40.6640625" customWidth="1"/>
    <col min="4098" max="4098" width="10.6640625" customWidth="1"/>
    <col min="4099" max="4099" width="40.6640625" customWidth="1"/>
    <col min="4343" max="4343" width="40.6640625" customWidth="1"/>
    <col min="4344" max="4344" width="10.6640625" customWidth="1"/>
    <col min="4345" max="4345" width="40.6640625" customWidth="1"/>
    <col min="4346" max="4346" width="10.6640625" customWidth="1"/>
    <col min="4347" max="4347" width="40.6640625" customWidth="1"/>
    <col min="4348" max="4348" width="10.6640625" customWidth="1"/>
    <col min="4349" max="4349" width="40.6640625" customWidth="1"/>
    <col min="4350" max="4350" width="10.6640625" customWidth="1"/>
    <col min="4351" max="4351" width="40.6640625" customWidth="1"/>
    <col min="4352" max="4352" width="10.6640625" customWidth="1"/>
    <col min="4353" max="4353" width="40.6640625" customWidth="1"/>
    <col min="4354" max="4354" width="10.6640625" customWidth="1"/>
    <col min="4355" max="4355" width="40.6640625" customWidth="1"/>
    <col min="4599" max="4599" width="40.6640625" customWidth="1"/>
    <col min="4600" max="4600" width="10.6640625" customWidth="1"/>
    <col min="4601" max="4601" width="40.6640625" customWidth="1"/>
    <col min="4602" max="4602" width="10.6640625" customWidth="1"/>
    <col min="4603" max="4603" width="40.6640625" customWidth="1"/>
    <col min="4604" max="4604" width="10.6640625" customWidth="1"/>
    <col min="4605" max="4605" width="40.6640625" customWidth="1"/>
    <col min="4606" max="4606" width="10.6640625" customWidth="1"/>
    <col min="4607" max="4607" width="40.6640625" customWidth="1"/>
    <col min="4608" max="4608" width="10.6640625" customWidth="1"/>
    <col min="4609" max="4609" width="40.6640625" customWidth="1"/>
    <col min="4610" max="4610" width="10.6640625" customWidth="1"/>
    <col min="4611" max="4611" width="40.6640625" customWidth="1"/>
    <col min="4855" max="4855" width="40.6640625" customWidth="1"/>
    <col min="4856" max="4856" width="10.6640625" customWidth="1"/>
    <col min="4857" max="4857" width="40.6640625" customWidth="1"/>
    <col min="4858" max="4858" width="10.6640625" customWidth="1"/>
    <col min="4859" max="4859" width="40.6640625" customWidth="1"/>
    <col min="4860" max="4860" width="10.6640625" customWidth="1"/>
    <col min="4861" max="4861" width="40.6640625" customWidth="1"/>
    <col min="4862" max="4862" width="10.6640625" customWidth="1"/>
    <col min="4863" max="4863" width="40.6640625" customWidth="1"/>
    <col min="4864" max="4864" width="10.6640625" customWidth="1"/>
    <col min="4865" max="4865" width="40.6640625" customWidth="1"/>
    <col min="4866" max="4866" width="10.6640625" customWidth="1"/>
    <col min="4867" max="4867" width="40.6640625" customWidth="1"/>
    <col min="5111" max="5111" width="40.6640625" customWidth="1"/>
    <col min="5112" max="5112" width="10.6640625" customWidth="1"/>
    <col min="5113" max="5113" width="40.6640625" customWidth="1"/>
    <col min="5114" max="5114" width="10.6640625" customWidth="1"/>
    <col min="5115" max="5115" width="40.6640625" customWidth="1"/>
    <col min="5116" max="5116" width="10.6640625" customWidth="1"/>
    <col min="5117" max="5117" width="40.6640625" customWidth="1"/>
    <col min="5118" max="5118" width="10.6640625" customWidth="1"/>
    <col min="5119" max="5119" width="40.6640625" customWidth="1"/>
    <col min="5120" max="5120" width="10.6640625" customWidth="1"/>
    <col min="5121" max="5121" width="40.6640625" customWidth="1"/>
    <col min="5122" max="5122" width="10.6640625" customWidth="1"/>
    <col min="5123" max="5123" width="40.6640625" customWidth="1"/>
    <col min="5367" max="5367" width="40.6640625" customWidth="1"/>
    <col min="5368" max="5368" width="10.6640625" customWidth="1"/>
    <col min="5369" max="5369" width="40.6640625" customWidth="1"/>
    <col min="5370" max="5370" width="10.6640625" customWidth="1"/>
    <col min="5371" max="5371" width="40.6640625" customWidth="1"/>
    <col min="5372" max="5372" width="10.6640625" customWidth="1"/>
    <col min="5373" max="5373" width="40.6640625" customWidth="1"/>
    <col min="5374" max="5374" width="10.6640625" customWidth="1"/>
    <col min="5375" max="5375" width="40.6640625" customWidth="1"/>
    <col min="5376" max="5376" width="10.6640625" customWidth="1"/>
    <col min="5377" max="5377" width="40.6640625" customWidth="1"/>
    <col min="5378" max="5378" width="10.6640625" customWidth="1"/>
    <col min="5379" max="5379" width="40.6640625" customWidth="1"/>
    <col min="5623" max="5623" width="40.6640625" customWidth="1"/>
    <col min="5624" max="5624" width="10.6640625" customWidth="1"/>
    <col min="5625" max="5625" width="40.6640625" customWidth="1"/>
    <col min="5626" max="5626" width="10.6640625" customWidth="1"/>
    <col min="5627" max="5627" width="40.6640625" customWidth="1"/>
    <col min="5628" max="5628" width="10.6640625" customWidth="1"/>
    <col min="5629" max="5629" width="40.6640625" customWidth="1"/>
    <col min="5630" max="5630" width="10.6640625" customWidth="1"/>
    <col min="5631" max="5631" width="40.6640625" customWidth="1"/>
    <col min="5632" max="5632" width="10.6640625" customWidth="1"/>
    <col min="5633" max="5633" width="40.6640625" customWidth="1"/>
    <col min="5634" max="5634" width="10.6640625" customWidth="1"/>
    <col min="5635" max="5635" width="40.6640625" customWidth="1"/>
    <col min="5879" max="5879" width="40.6640625" customWidth="1"/>
    <col min="5880" max="5880" width="10.6640625" customWidth="1"/>
    <col min="5881" max="5881" width="40.6640625" customWidth="1"/>
    <col min="5882" max="5882" width="10.6640625" customWidth="1"/>
    <col min="5883" max="5883" width="40.6640625" customWidth="1"/>
    <col min="5884" max="5884" width="10.6640625" customWidth="1"/>
    <col min="5885" max="5885" width="40.6640625" customWidth="1"/>
    <col min="5886" max="5886" width="10.6640625" customWidth="1"/>
    <col min="5887" max="5887" width="40.6640625" customWidth="1"/>
    <col min="5888" max="5888" width="10.6640625" customWidth="1"/>
    <col min="5889" max="5889" width="40.6640625" customWidth="1"/>
    <col min="5890" max="5890" width="10.6640625" customWidth="1"/>
    <col min="5891" max="5891" width="40.6640625" customWidth="1"/>
    <col min="6135" max="6135" width="40.6640625" customWidth="1"/>
    <col min="6136" max="6136" width="10.6640625" customWidth="1"/>
    <col min="6137" max="6137" width="40.6640625" customWidth="1"/>
    <col min="6138" max="6138" width="10.6640625" customWidth="1"/>
    <col min="6139" max="6139" width="40.6640625" customWidth="1"/>
    <col min="6140" max="6140" width="10.6640625" customWidth="1"/>
    <col min="6141" max="6141" width="40.6640625" customWidth="1"/>
    <col min="6142" max="6142" width="10.6640625" customWidth="1"/>
    <col min="6143" max="6143" width="40.6640625" customWidth="1"/>
    <col min="6144" max="6144" width="10.6640625" customWidth="1"/>
    <col min="6145" max="6145" width="40.6640625" customWidth="1"/>
    <col min="6146" max="6146" width="10.6640625" customWidth="1"/>
    <col min="6147" max="6147" width="40.6640625" customWidth="1"/>
    <col min="6391" max="6391" width="40.6640625" customWidth="1"/>
    <col min="6392" max="6392" width="10.6640625" customWidth="1"/>
    <col min="6393" max="6393" width="40.6640625" customWidth="1"/>
    <col min="6394" max="6394" width="10.6640625" customWidth="1"/>
    <col min="6395" max="6395" width="40.6640625" customWidth="1"/>
    <col min="6396" max="6396" width="10.6640625" customWidth="1"/>
    <col min="6397" max="6397" width="40.6640625" customWidth="1"/>
    <col min="6398" max="6398" width="10.6640625" customWidth="1"/>
    <col min="6399" max="6399" width="40.6640625" customWidth="1"/>
    <col min="6400" max="6400" width="10.6640625" customWidth="1"/>
    <col min="6401" max="6401" width="40.6640625" customWidth="1"/>
    <col min="6402" max="6402" width="10.6640625" customWidth="1"/>
    <col min="6403" max="6403" width="40.6640625" customWidth="1"/>
    <col min="6647" max="6647" width="40.6640625" customWidth="1"/>
    <col min="6648" max="6648" width="10.6640625" customWidth="1"/>
    <col min="6649" max="6649" width="40.6640625" customWidth="1"/>
    <col min="6650" max="6650" width="10.6640625" customWidth="1"/>
    <col min="6651" max="6651" width="40.6640625" customWidth="1"/>
    <col min="6652" max="6652" width="10.6640625" customWidth="1"/>
    <col min="6653" max="6653" width="40.6640625" customWidth="1"/>
    <col min="6654" max="6654" width="10.6640625" customWidth="1"/>
    <col min="6655" max="6655" width="40.6640625" customWidth="1"/>
    <col min="6656" max="6656" width="10.6640625" customWidth="1"/>
    <col min="6657" max="6657" width="40.6640625" customWidth="1"/>
    <col min="6658" max="6658" width="10.6640625" customWidth="1"/>
    <col min="6659" max="6659" width="40.6640625" customWidth="1"/>
    <col min="6903" max="6903" width="40.6640625" customWidth="1"/>
    <col min="6904" max="6904" width="10.6640625" customWidth="1"/>
    <col min="6905" max="6905" width="40.6640625" customWidth="1"/>
    <col min="6906" max="6906" width="10.6640625" customWidth="1"/>
    <col min="6907" max="6907" width="40.6640625" customWidth="1"/>
    <col min="6908" max="6908" width="10.6640625" customWidth="1"/>
    <col min="6909" max="6909" width="40.6640625" customWidth="1"/>
    <col min="6910" max="6910" width="10.6640625" customWidth="1"/>
    <col min="6911" max="6911" width="40.6640625" customWidth="1"/>
    <col min="6912" max="6912" width="10.6640625" customWidth="1"/>
    <col min="6913" max="6913" width="40.6640625" customWidth="1"/>
    <col min="6914" max="6914" width="10.6640625" customWidth="1"/>
    <col min="6915" max="6915" width="40.6640625" customWidth="1"/>
    <col min="7159" max="7159" width="40.6640625" customWidth="1"/>
    <col min="7160" max="7160" width="10.6640625" customWidth="1"/>
    <col min="7161" max="7161" width="40.6640625" customWidth="1"/>
    <col min="7162" max="7162" width="10.6640625" customWidth="1"/>
    <col min="7163" max="7163" width="40.6640625" customWidth="1"/>
    <col min="7164" max="7164" width="10.6640625" customWidth="1"/>
    <col min="7165" max="7165" width="40.6640625" customWidth="1"/>
    <col min="7166" max="7166" width="10.6640625" customWidth="1"/>
    <col min="7167" max="7167" width="40.6640625" customWidth="1"/>
    <col min="7168" max="7168" width="10.6640625" customWidth="1"/>
    <col min="7169" max="7169" width="40.6640625" customWidth="1"/>
    <col min="7170" max="7170" width="10.6640625" customWidth="1"/>
    <col min="7171" max="7171" width="40.6640625" customWidth="1"/>
    <col min="7415" max="7415" width="40.6640625" customWidth="1"/>
    <col min="7416" max="7416" width="10.6640625" customWidth="1"/>
    <col min="7417" max="7417" width="40.6640625" customWidth="1"/>
    <col min="7418" max="7418" width="10.6640625" customWidth="1"/>
    <col min="7419" max="7419" width="40.6640625" customWidth="1"/>
    <col min="7420" max="7420" width="10.6640625" customWidth="1"/>
    <col min="7421" max="7421" width="40.6640625" customWidth="1"/>
    <col min="7422" max="7422" width="10.6640625" customWidth="1"/>
    <col min="7423" max="7423" width="40.6640625" customWidth="1"/>
    <col min="7424" max="7424" width="10.6640625" customWidth="1"/>
    <col min="7425" max="7425" width="40.6640625" customWidth="1"/>
    <col min="7426" max="7426" width="10.6640625" customWidth="1"/>
    <col min="7427" max="7427" width="40.6640625" customWidth="1"/>
    <col min="7671" max="7671" width="40.6640625" customWidth="1"/>
    <col min="7672" max="7672" width="10.6640625" customWidth="1"/>
    <col min="7673" max="7673" width="40.6640625" customWidth="1"/>
    <col min="7674" max="7674" width="10.6640625" customWidth="1"/>
    <col min="7675" max="7675" width="40.6640625" customWidth="1"/>
    <col min="7676" max="7676" width="10.6640625" customWidth="1"/>
    <col min="7677" max="7677" width="40.6640625" customWidth="1"/>
    <col min="7678" max="7678" width="10.6640625" customWidth="1"/>
    <col min="7679" max="7679" width="40.6640625" customWidth="1"/>
    <col min="7680" max="7680" width="10.6640625" customWidth="1"/>
    <col min="7681" max="7681" width="40.6640625" customWidth="1"/>
    <col min="7682" max="7682" width="10.6640625" customWidth="1"/>
    <col min="7683" max="7683" width="40.6640625" customWidth="1"/>
    <col min="7927" max="7927" width="40.6640625" customWidth="1"/>
    <col min="7928" max="7928" width="10.6640625" customWidth="1"/>
    <col min="7929" max="7929" width="40.6640625" customWidth="1"/>
    <col min="7930" max="7930" width="10.6640625" customWidth="1"/>
    <col min="7931" max="7931" width="40.6640625" customWidth="1"/>
    <col min="7932" max="7932" width="10.6640625" customWidth="1"/>
    <col min="7933" max="7933" width="40.6640625" customWidth="1"/>
    <col min="7934" max="7934" width="10.6640625" customWidth="1"/>
    <col min="7935" max="7935" width="40.6640625" customWidth="1"/>
    <col min="7936" max="7936" width="10.6640625" customWidth="1"/>
    <col min="7937" max="7937" width="40.6640625" customWidth="1"/>
    <col min="7938" max="7938" width="10.6640625" customWidth="1"/>
    <col min="7939" max="7939" width="40.6640625" customWidth="1"/>
    <col min="8183" max="8183" width="40.6640625" customWidth="1"/>
    <col min="8184" max="8184" width="10.6640625" customWidth="1"/>
    <col min="8185" max="8185" width="40.6640625" customWidth="1"/>
    <col min="8186" max="8186" width="10.6640625" customWidth="1"/>
    <col min="8187" max="8187" width="40.6640625" customWidth="1"/>
    <col min="8188" max="8188" width="10.6640625" customWidth="1"/>
    <col min="8189" max="8189" width="40.6640625" customWidth="1"/>
    <col min="8190" max="8190" width="10.6640625" customWidth="1"/>
    <col min="8191" max="8191" width="40.6640625" customWidth="1"/>
    <col min="8192" max="8192" width="10.6640625" customWidth="1"/>
    <col min="8193" max="8193" width="40.6640625" customWidth="1"/>
    <col min="8194" max="8194" width="10.6640625" customWidth="1"/>
    <col min="8195" max="8195" width="40.6640625" customWidth="1"/>
    <col min="8439" max="8439" width="40.6640625" customWidth="1"/>
    <col min="8440" max="8440" width="10.6640625" customWidth="1"/>
    <col min="8441" max="8441" width="40.6640625" customWidth="1"/>
    <col min="8442" max="8442" width="10.6640625" customWidth="1"/>
    <col min="8443" max="8443" width="40.6640625" customWidth="1"/>
    <col min="8444" max="8444" width="10.6640625" customWidth="1"/>
    <col min="8445" max="8445" width="40.6640625" customWidth="1"/>
    <col min="8446" max="8446" width="10.6640625" customWidth="1"/>
    <col min="8447" max="8447" width="40.6640625" customWidth="1"/>
    <col min="8448" max="8448" width="10.6640625" customWidth="1"/>
    <col min="8449" max="8449" width="40.6640625" customWidth="1"/>
    <col min="8450" max="8450" width="10.6640625" customWidth="1"/>
    <col min="8451" max="8451" width="40.6640625" customWidth="1"/>
    <col min="8695" max="8695" width="40.6640625" customWidth="1"/>
    <col min="8696" max="8696" width="10.6640625" customWidth="1"/>
    <col min="8697" max="8697" width="40.6640625" customWidth="1"/>
    <col min="8698" max="8698" width="10.6640625" customWidth="1"/>
    <col min="8699" max="8699" width="40.6640625" customWidth="1"/>
    <col min="8700" max="8700" width="10.6640625" customWidth="1"/>
    <col min="8701" max="8701" width="40.6640625" customWidth="1"/>
    <col min="8702" max="8702" width="10.6640625" customWidth="1"/>
    <col min="8703" max="8703" width="40.6640625" customWidth="1"/>
    <col min="8704" max="8704" width="10.6640625" customWidth="1"/>
    <col min="8705" max="8705" width="40.6640625" customWidth="1"/>
    <col min="8706" max="8706" width="10.6640625" customWidth="1"/>
    <col min="8707" max="8707" width="40.6640625" customWidth="1"/>
    <col min="8951" max="8951" width="40.6640625" customWidth="1"/>
    <col min="8952" max="8952" width="10.6640625" customWidth="1"/>
    <col min="8953" max="8953" width="40.6640625" customWidth="1"/>
    <col min="8954" max="8954" width="10.6640625" customWidth="1"/>
    <col min="8955" max="8955" width="40.6640625" customWidth="1"/>
    <col min="8956" max="8956" width="10.6640625" customWidth="1"/>
    <col min="8957" max="8957" width="40.6640625" customWidth="1"/>
    <col min="8958" max="8958" width="10.6640625" customWidth="1"/>
    <col min="8959" max="8959" width="40.6640625" customWidth="1"/>
    <col min="8960" max="8960" width="10.6640625" customWidth="1"/>
    <col min="8961" max="8961" width="40.6640625" customWidth="1"/>
    <col min="8962" max="8962" width="10.6640625" customWidth="1"/>
    <col min="8963" max="8963" width="40.6640625" customWidth="1"/>
    <col min="9207" max="9207" width="40.6640625" customWidth="1"/>
    <col min="9208" max="9208" width="10.6640625" customWidth="1"/>
    <col min="9209" max="9209" width="40.6640625" customWidth="1"/>
    <col min="9210" max="9210" width="10.6640625" customWidth="1"/>
    <col min="9211" max="9211" width="40.6640625" customWidth="1"/>
    <col min="9212" max="9212" width="10.6640625" customWidth="1"/>
    <col min="9213" max="9213" width="40.6640625" customWidth="1"/>
    <col min="9214" max="9214" width="10.6640625" customWidth="1"/>
    <col min="9215" max="9215" width="40.6640625" customWidth="1"/>
    <col min="9216" max="9216" width="10.6640625" customWidth="1"/>
    <col min="9217" max="9217" width="40.6640625" customWidth="1"/>
    <col min="9218" max="9218" width="10.6640625" customWidth="1"/>
    <col min="9219" max="9219" width="40.6640625" customWidth="1"/>
    <col min="9463" max="9463" width="40.6640625" customWidth="1"/>
    <col min="9464" max="9464" width="10.6640625" customWidth="1"/>
    <col min="9465" max="9465" width="40.6640625" customWidth="1"/>
    <col min="9466" max="9466" width="10.6640625" customWidth="1"/>
    <col min="9467" max="9467" width="40.6640625" customWidth="1"/>
    <col min="9468" max="9468" width="10.6640625" customWidth="1"/>
    <col min="9469" max="9469" width="40.6640625" customWidth="1"/>
    <col min="9470" max="9470" width="10.6640625" customWidth="1"/>
    <col min="9471" max="9471" width="40.6640625" customWidth="1"/>
    <col min="9472" max="9472" width="10.6640625" customWidth="1"/>
    <col min="9473" max="9473" width="40.6640625" customWidth="1"/>
    <col min="9474" max="9474" width="10.6640625" customWidth="1"/>
    <col min="9475" max="9475" width="40.6640625" customWidth="1"/>
    <col min="9719" max="9719" width="40.6640625" customWidth="1"/>
    <col min="9720" max="9720" width="10.6640625" customWidth="1"/>
    <col min="9721" max="9721" width="40.6640625" customWidth="1"/>
    <col min="9722" max="9722" width="10.6640625" customWidth="1"/>
    <col min="9723" max="9723" width="40.6640625" customWidth="1"/>
    <col min="9724" max="9724" width="10.6640625" customWidth="1"/>
    <col min="9725" max="9725" width="40.6640625" customWidth="1"/>
    <col min="9726" max="9726" width="10.6640625" customWidth="1"/>
    <col min="9727" max="9727" width="40.6640625" customWidth="1"/>
    <col min="9728" max="9728" width="10.6640625" customWidth="1"/>
    <col min="9729" max="9729" width="40.6640625" customWidth="1"/>
    <col min="9730" max="9730" width="10.6640625" customWidth="1"/>
    <col min="9731" max="9731" width="40.6640625" customWidth="1"/>
    <col min="9975" max="9975" width="40.6640625" customWidth="1"/>
    <col min="9976" max="9976" width="10.6640625" customWidth="1"/>
    <col min="9977" max="9977" width="40.6640625" customWidth="1"/>
    <col min="9978" max="9978" width="10.6640625" customWidth="1"/>
    <col min="9979" max="9979" width="40.6640625" customWidth="1"/>
    <col min="9980" max="9980" width="10.6640625" customWidth="1"/>
    <col min="9981" max="9981" width="40.6640625" customWidth="1"/>
    <col min="9982" max="9982" width="10.6640625" customWidth="1"/>
    <col min="9983" max="9983" width="40.6640625" customWidth="1"/>
    <col min="9984" max="9984" width="10.6640625" customWidth="1"/>
    <col min="9985" max="9985" width="40.6640625" customWidth="1"/>
    <col min="9986" max="9986" width="10.6640625" customWidth="1"/>
    <col min="9987" max="9987" width="40.6640625" customWidth="1"/>
    <col min="10231" max="10231" width="40.6640625" customWidth="1"/>
    <col min="10232" max="10232" width="10.6640625" customWidth="1"/>
    <col min="10233" max="10233" width="40.6640625" customWidth="1"/>
    <col min="10234" max="10234" width="10.6640625" customWidth="1"/>
    <col min="10235" max="10235" width="40.6640625" customWidth="1"/>
    <col min="10236" max="10236" width="10.6640625" customWidth="1"/>
    <col min="10237" max="10237" width="40.6640625" customWidth="1"/>
    <col min="10238" max="10238" width="10.6640625" customWidth="1"/>
    <col min="10239" max="10239" width="40.6640625" customWidth="1"/>
    <col min="10240" max="10240" width="10.6640625" customWidth="1"/>
    <col min="10241" max="10241" width="40.6640625" customWidth="1"/>
    <col min="10242" max="10242" width="10.6640625" customWidth="1"/>
    <col min="10243" max="10243" width="40.6640625" customWidth="1"/>
    <col min="10487" max="10487" width="40.6640625" customWidth="1"/>
    <col min="10488" max="10488" width="10.6640625" customWidth="1"/>
    <col min="10489" max="10489" width="40.6640625" customWidth="1"/>
    <col min="10490" max="10490" width="10.6640625" customWidth="1"/>
    <col min="10491" max="10491" width="40.6640625" customWidth="1"/>
    <col min="10492" max="10492" width="10.6640625" customWidth="1"/>
    <col min="10493" max="10493" width="40.6640625" customWidth="1"/>
    <col min="10494" max="10494" width="10.6640625" customWidth="1"/>
    <col min="10495" max="10495" width="40.6640625" customWidth="1"/>
    <col min="10496" max="10496" width="10.6640625" customWidth="1"/>
    <col min="10497" max="10497" width="40.6640625" customWidth="1"/>
    <col min="10498" max="10498" width="10.6640625" customWidth="1"/>
    <col min="10499" max="10499" width="40.6640625" customWidth="1"/>
    <col min="10743" max="10743" width="40.6640625" customWidth="1"/>
    <col min="10744" max="10744" width="10.6640625" customWidth="1"/>
    <col min="10745" max="10745" width="40.6640625" customWidth="1"/>
    <col min="10746" max="10746" width="10.6640625" customWidth="1"/>
    <col min="10747" max="10747" width="40.6640625" customWidth="1"/>
    <col min="10748" max="10748" width="10.6640625" customWidth="1"/>
    <col min="10749" max="10749" width="40.6640625" customWidth="1"/>
    <col min="10750" max="10750" width="10.6640625" customWidth="1"/>
    <col min="10751" max="10751" width="40.6640625" customWidth="1"/>
    <col min="10752" max="10752" width="10.6640625" customWidth="1"/>
    <col min="10753" max="10753" width="40.6640625" customWidth="1"/>
    <col min="10754" max="10754" width="10.6640625" customWidth="1"/>
    <col min="10755" max="10755" width="40.6640625" customWidth="1"/>
    <col min="10999" max="10999" width="40.6640625" customWidth="1"/>
    <col min="11000" max="11000" width="10.6640625" customWidth="1"/>
    <col min="11001" max="11001" width="40.6640625" customWidth="1"/>
    <col min="11002" max="11002" width="10.6640625" customWidth="1"/>
    <col min="11003" max="11003" width="40.6640625" customWidth="1"/>
    <col min="11004" max="11004" width="10.6640625" customWidth="1"/>
    <col min="11005" max="11005" width="40.6640625" customWidth="1"/>
    <col min="11006" max="11006" width="10.6640625" customWidth="1"/>
    <col min="11007" max="11007" width="40.6640625" customWidth="1"/>
    <col min="11008" max="11008" width="10.6640625" customWidth="1"/>
    <col min="11009" max="11009" width="40.6640625" customWidth="1"/>
    <col min="11010" max="11010" width="10.6640625" customWidth="1"/>
    <col min="11011" max="11011" width="40.6640625" customWidth="1"/>
    <col min="11255" max="11255" width="40.6640625" customWidth="1"/>
    <col min="11256" max="11256" width="10.6640625" customWidth="1"/>
    <col min="11257" max="11257" width="40.6640625" customWidth="1"/>
    <col min="11258" max="11258" width="10.6640625" customWidth="1"/>
    <col min="11259" max="11259" width="40.6640625" customWidth="1"/>
    <col min="11260" max="11260" width="10.6640625" customWidth="1"/>
    <col min="11261" max="11261" width="40.6640625" customWidth="1"/>
    <col min="11262" max="11262" width="10.6640625" customWidth="1"/>
    <col min="11263" max="11263" width="40.6640625" customWidth="1"/>
    <col min="11264" max="11264" width="10.6640625" customWidth="1"/>
    <col min="11265" max="11265" width="40.6640625" customWidth="1"/>
    <col min="11266" max="11266" width="10.6640625" customWidth="1"/>
    <col min="11267" max="11267" width="40.6640625" customWidth="1"/>
    <col min="11511" max="11511" width="40.6640625" customWidth="1"/>
    <col min="11512" max="11512" width="10.6640625" customWidth="1"/>
    <col min="11513" max="11513" width="40.6640625" customWidth="1"/>
    <col min="11514" max="11514" width="10.6640625" customWidth="1"/>
    <col min="11515" max="11515" width="40.6640625" customWidth="1"/>
    <col min="11516" max="11516" width="10.6640625" customWidth="1"/>
    <col min="11517" max="11517" width="40.6640625" customWidth="1"/>
    <col min="11518" max="11518" width="10.6640625" customWidth="1"/>
    <col min="11519" max="11519" width="40.6640625" customWidth="1"/>
    <col min="11520" max="11520" width="10.6640625" customWidth="1"/>
    <col min="11521" max="11521" width="40.6640625" customWidth="1"/>
    <col min="11522" max="11522" width="10.6640625" customWidth="1"/>
    <col min="11523" max="11523" width="40.6640625" customWidth="1"/>
    <col min="11767" max="11767" width="40.6640625" customWidth="1"/>
    <col min="11768" max="11768" width="10.6640625" customWidth="1"/>
    <col min="11769" max="11769" width="40.6640625" customWidth="1"/>
    <col min="11770" max="11770" width="10.6640625" customWidth="1"/>
    <col min="11771" max="11771" width="40.6640625" customWidth="1"/>
    <col min="11772" max="11772" width="10.6640625" customWidth="1"/>
    <col min="11773" max="11773" width="40.6640625" customWidth="1"/>
    <col min="11774" max="11774" width="10.6640625" customWidth="1"/>
    <col min="11775" max="11775" width="40.6640625" customWidth="1"/>
    <col min="11776" max="11776" width="10.6640625" customWidth="1"/>
    <col min="11777" max="11777" width="40.6640625" customWidth="1"/>
    <col min="11778" max="11778" width="10.6640625" customWidth="1"/>
    <col min="11779" max="11779" width="40.6640625" customWidth="1"/>
    <col min="12023" max="12023" width="40.6640625" customWidth="1"/>
    <col min="12024" max="12024" width="10.6640625" customWidth="1"/>
    <col min="12025" max="12025" width="40.6640625" customWidth="1"/>
    <col min="12026" max="12026" width="10.6640625" customWidth="1"/>
    <col min="12027" max="12027" width="40.6640625" customWidth="1"/>
    <col min="12028" max="12028" width="10.6640625" customWidth="1"/>
    <col min="12029" max="12029" width="40.6640625" customWidth="1"/>
    <col min="12030" max="12030" width="10.6640625" customWidth="1"/>
    <col min="12031" max="12031" width="40.6640625" customWidth="1"/>
    <col min="12032" max="12032" width="10.6640625" customWidth="1"/>
    <col min="12033" max="12033" width="40.6640625" customWidth="1"/>
    <col min="12034" max="12034" width="10.6640625" customWidth="1"/>
    <col min="12035" max="12035" width="40.6640625" customWidth="1"/>
    <col min="12279" max="12279" width="40.6640625" customWidth="1"/>
    <col min="12280" max="12280" width="10.6640625" customWidth="1"/>
    <col min="12281" max="12281" width="40.6640625" customWidth="1"/>
    <col min="12282" max="12282" width="10.6640625" customWidth="1"/>
    <col min="12283" max="12283" width="40.6640625" customWidth="1"/>
    <col min="12284" max="12284" width="10.6640625" customWidth="1"/>
    <col min="12285" max="12285" width="40.6640625" customWidth="1"/>
    <col min="12286" max="12286" width="10.6640625" customWidth="1"/>
    <col min="12287" max="12287" width="40.6640625" customWidth="1"/>
    <col min="12288" max="12288" width="10.6640625" customWidth="1"/>
    <col min="12289" max="12289" width="40.6640625" customWidth="1"/>
    <col min="12290" max="12290" width="10.6640625" customWidth="1"/>
    <col min="12291" max="12291" width="40.6640625" customWidth="1"/>
    <col min="12535" max="12535" width="40.6640625" customWidth="1"/>
    <col min="12536" max="12536" width="10.6640625" customWidth="1"/>
    <col min="12537" max="12537" width="40.6640625" customWidth="1"/>
    <col min="12538" max="12538" width="10.6640625" customWidth="1"/>
    <col min="12539" max="12539" width="40.6640625" customWidth="1"/>
    <col min="12540" max="12540" width="10.6640625" customWidth="1"/>
    <col min="12541" max="12541" width="40.6640625" customWidth="1"/>
    <col min="12542" max="12542" width="10.6640625" customWidth="1"/>
    <col min="12543" max="12543" width="40.6640625" customWidth="1"/>
    <col min="12544" max="12544" width="10.6640625" customWidth="1"/>
    <col min="12545" max="12545" width="40.6640625" customWidth="1"/>
    <col min="12546" max="12546" width="10.6640625" customWidth="1"/>
    <col min="12547" max="12547" width="40.6640625" customWidth="1"/>
    <col min="12791" max="12791" width="40.6640625" customWidth="1"/>
    <col min="12792" max="12792" width="10.6640625" customWidth="1"/>
    <col min="12793" max="12793" width="40.6640625" customWidth="1"/>
    <col min="12794" max="12794" width="10.6640625" customWidth="1"/>
    <col min="12795" max="12795" width="40.6640625" customWidth="1"/>
    <col min="12796" max="12796" width="10.6640625" customWidth="1"/>
    <col min="12797" max="12797" width="40.6640625" customWidth="1"/>
    <col min="12798" max="12798" width="10.6640625" customWidth="1"/>
    <col min="12799" max="12799" width="40.6640625" customWidth="1"/>
    <col min="12800" max="12800" width="10.6640625" customWidth="1"/>
    <col min="12801" max="12801" width="40.6640625" customWidth="1"/>
    <col min="12802" max="12802" width="10.6640625" customWidth="1"/>
    <col min="12803" max="12803" width="40.6640625" customWidth="1"/>
    <col min="13047" max="13047" width="40.6640625" customWidth="1"/>
    <col min="13048" max="13048" width="10.6640625" customWidth="1"/>
    <col min="13049" max="13049" width="40.6640625" customWidth="1"/>
    <col min="13050" max="13050" width="10.6640625" customWidth="1"/>
    <col min="13051" max="13051" width="40.6640625" customWidth="1"/>
    <col min="13052" max="13052" width="10.6640625" customWidth="1"/>
    <col min="13053" max="13053" width="40.6640625" customWidth="1"/>
    <col min="13054" max="13054" width="10.6640625" customWidth="1"/>
    <col min="13055" max="13055" width="40.6640625" customWidth="1"/>
    <col min="13056" max="13056" width="10.6640625" customWidth="1"/>
    <col min="13057" max="13057" width="40.6640625" customWidth="1"/>
    <col min="13058" max="13058" width="10.6640625" customWidth="1"/>
    <col min="13059" max="13059" width="40.6640625" customWidth="1"/>
    <col min="13303" max="13303" width="40.6640625" customWidth="1"/>
    <col min="13304" max="13304" width="10.6640625" customWidth="1"/>
    <col min="13305" max="13305" width="40.6640625" customWidth="1"/>
    <col min="13306" max="13306" width="10.6640625" customWidth="1"/>
    <col min="13307" max="13307" width="40.6640625" customWidth="1"/>
    <col min="13308" max="13308" width="10.6640625" customWidth="1"/>
    <col min="13309" max="13309" width="40.6640625" customWidth="1"/>
    <col min="13310" max="13310" width="10.6640625" customWidth="1"/>
    <col min="13311" max="13311" width="40.6640625" customWidth="1"/>
    <col min="13312" max="13312" width="10.6640625" customWidth="1"/>
    <col min="13313" max="13313" width="40.6640625" customWidth="1"/>
    <col min="13314" max="13314" width="10.6640625" customWidth="1"/>
    <col min="13315" max="13315" width="40.6640625" customWidth="1"/>
    <col min="13559" max="13559" width="40.6640625" customWidth="1"/>
    <col min="13560" max="13560" width="10.6640625" customWidth="1"/>
    <col min="13561" max="13561" width="40.6640625" customWidth="1"/>
    <col min="13562" max="13562" width="10.6640625" customWidth="1"/>
    <col min="13563" max="13563" width="40.6640625" customWidth="1"/>
    <col min="13564" max="13564" width="10.6640625" customWidth="1"/>
    <col min="13565" max="13565" width="40.6640625" customWidth="1"/>
    <col min="13566" max="13566" width="10.6640625" customWidth="1"/>
    <col min="13567" max="13567" width="40.6640625" customWidth="1"/>
    <col min="13568" max="13568" width="10.6640625" customWidth="1"/>
    <col min="13569" max="13569" width="40.6640625" customWidth="1"/>
    <col min="13570" max="13570" width="10.6640625" customWidth="1"/>
    <col min="13571" max="13571" width="40.6640625" customWidth="1"/>
    <col min="13815" max="13815" width="40.6640625" customWidth="1"/>
    <col min="13816" max="13816" width="10.6640625" customWidth="1"/>
    <col min="13817" max="13817" width="40.6640625" customWidth="1"/>
    <col min="13818" max="13818" width="10.6640625" customWidth="1"/>
    <col min="13819" max="13819" width="40.6640625" customWidth="1"/>
    <col min="13820" max="13820" width="10.6640625" customWidth="1"/>
    <col min="13821" max="13821" width="40.6640625" customWidth="1"/>
    <col min="13822" max="13822" width="10.6640625" customWidth="1"/>
    <col min="13823" max="13823" width="40.6640625" customWidth="1"/>
    <col min="13824" max="13824" width="10.6640625" customWidth="1"/>
    <col min="13825" max="13825" width="40.6640625" customWidth="1"/>
    <col min="13826" max="13826" width="10.6640625" customWidth="1"/>
    <col min="13827" max="13827" width="40.6640625" customWidth="1"/>
    <col min="14071" max="14071" width="40.6640625" customWidth="1"/>
    <col min="14072" max="14072" width="10.6640625" customWidth="1"/>
    <col min="14073" max="14073" width="40.6640625" customWidth="1"/>
    <col min="14074" max="14074" width="10.6640625" customWidth="1"/>
    <col min="14075" max="14075" width="40.6640625" customWidth="1"/>
    <col min="14076" max="14076" width="10.6640625" customWidth="1"/>
    <col min="14077" max="14077" width="40.6640625" customWidth="1"/>
    <col min="14078" max="14078" width="10.6640625" customWidth="1"/>
    <col min="14079" max="14079" width="40.6640625" customWidth="1"/>
    <col min="14080" max="14080" width="10.6640625" customWidth="1"/>
    <col min="14081" max="14081" width="40.6640625" customWidth="1"/>
    <col min="14082" max="14082" width="10.6640625" customWidth="1"/>
    <col min="14083" max="14083" width="40.6640625" customWidth="1"/>
    <col min="14327" max="14327" width="40.6640625" customWidth="1"/>
    <col min="14328" max="14328" width="10.6640625" customWidth="1"/>
    <col min="14329" max="14329" width="40.6640625" customWidth="1"/>
    <col min="14330" max="14330" width="10.6640625" customWidth="1"/>
    <col min="14331" max="14331" width="40.6640625" customWidth="1"/>
    <col min="14332" max="14332" width="10.6640625" customWidth="1"/>
    <col min="14333" max="14333" width="40.6640625" customWidth="1"/>
    <col min="14334" max="14334" width="10.6640625" customWidth="1"/>
    <col min="14335" max="14335" width="40.6640625" customWidth="1"/>
    <col min="14336" max="14336" width="10.6640625" customWidth="1"/>
    <col min="14337" max="14337" width="40.6640625" customWidth="1"/>
    <col min="14338" max="14338" width="10.6640625" customWidth="1"/>
    <col min="14339" max="14339" width="40.6640625" customWidth="1"/>
    <col min="14583" max="14583" width="40.6640625" customWidth="1"/>
    <col min="14584" max="14584" width="10.6640625" customWidth="1"/>
    <col min="14585" max="14585" width="40.6640625" customWidth="1"/>
    <col min="14586" max="14586" width="10.6640625" customWidth="1"/>
    <col min="14587" max="14587" width="40.6640625" customWidth="1"/>
    <col min="14588" max="14588" width="10.6640625" customWidth="1"/>
    <col min="14589" max="14589" width="40.6640625" customWidth="1"/>
    <col min="14590" max="14590" width="10.6640625" customWidth="1"/>
    <col min="14591" max="14591" width="40.6640625" customWidth="1"/>
    <col min="14592" max="14592" width="10.6640625" customWidth="1"/>
    <col min="14593" max="14593" width="40.6640625" customWidth="1"/>
    <col min="14594" max="14594" width="10.6640625" customWidth="1"/>
    <col min="14595" max="14595" width="40.6640625" customWidth="1"/>
    <col min="14839" max="14839" width="40.6640625" customWidth="1"/>
    <col min="14840" max="14840" width="10.6640625" customWidth="1"/>
    <col min="14841" max="14841" width="40.6640625" customWidth="1"/>
    <col min="14842" max="14842" width="10.6640625" customWidth="1"/>
    <col min="14843" max="14843" width="40.6640625" customWidth="1"/>
    <col min="14844" max="14844" width="10.6640625" customWidth="1"/>
    <col min="14845" max="14845" width="40.6640625" customWidth="1"/>
    <col min="14846" max="14846" width="10.6640625" customWidth="1"/>
    <col min="14847" max="14847" width="40.6640625" customWidth="1"/>
    <col min="14848" max="14848" width="10.6640625" customWidth="1"/>
    <col min="14849" max="14849" width="40.6640625" customWidth="1"/>
    <col min="14850" max="14850" width="10.6640625" customWidth="1"/>
    <col min="14851" max="14851" width="40.6640625" customWidth="1"/>
    <col min="15095" max="15095" width="40.6640625" customWidth="1"/>
    <col min="15096" max="15096" width="10.6640625" customWidth="1"/>
    <col min="15097" max="15097" width="40.6640625" customWidth="1"/>
    <col min="15098" max="15098" width="10.6640625" customWidth="1"/>
    <col min="15099" max="15099" width="40.6640625" customWidth="1"/>
    <col min="15100" max="15100" width="10.6640625" customWidth="1"/>
    <col min="15101" max="15101" width="40.6640625" customWidth="1"/>
    <col min="15102" max="15102" width="10.6640625" customWidth="1"/>
    <col min="15103" max="15103" width="40.6640625" customWidth="1"/>
    <col min="15104" max="15104" width="10.6640625" customWidth="1"/>
    <col min="15105" max="15105" width="40.6640625" customWidth="1"/>
    <col min="15106" max="15106" width="10.6640625" customWidth="1"/>
    <col min="15107" max="15107" width="40.6640625" customWidth="1"/>
    <col min="15351" max="15351" width="40.6640625" customWidth="1"/>
    <col min="15352" max="15352" width="10.6640625" customWidth="1"/>
    <col min="15353" max="15353" width="40.6640625" customWidth="1"/>
    <col min="15354" max="15354" width="10.6640625" customWidth="1"/>
    <col min="15355" max="15355" width="40.6640625" customWidth="1"/>
    <col min="15356" max="15356" width="10.6640625" customWidth="1"/>
    <col min="15357" max="15357" width="40.6640625" customWidth="1"/>
    <col min="15358" max="15358" width="10.6640625" customWidth="1"/>
    <col min="15359" max="15359" width="40.6640625" customWidth="1"/>
    <col min="15360" max="15360" width="10.6640625" customWidth="1"/>
    <col min="15361" max="15361" width="40.6640625" customWidth="1"/>
    <col min="15362" max="15362" width="10.6640625" customWidth="1"/>
    <col min="15363" max="15363" width="40.6640625" customWidth="1"/>
    <col min="15607" max="15607" width="40.6640625" customWidth="1"/>
    <col min="15608" max="15608" width="10.6640625" customWidth="1"/>
    <col min="15609" max="15609" width="40.6640625" customWidth="1"/>
    <col min="15610" max="15610" width="10.6640625" customWidth="1"/>
    <col min="15611" max="15611" width="40.6640625" customWidth="1"/>
    <col min="15612" max="15612" width="10.6640625" customWidth="1"/>
    <col min="15613" max="15613" width="40.6640625" customWidth="1"/>
    <col min="15614" max="15614" width="10.6640625" customWidth="1"/>
    <col min="15615" max="15615" width="40.6640625" customWidth="1"/>
    <col min="15616" max="15616" width="10.6640625" customWidth="1"/>
    <col min="15617" max="15617" width="40.6640625" customWidth="1"/>
    <col min="15618" max="15618" width="10.6640625" customWidth="1"/>
    <col min="15619" max="15619" width="40.6640625" customWidth="1"/>
    <col min="15863" max="15863" width="40.6640625" customWidth="1"/>
    <col min="15864" max="15864" width="10.6640625" customWidth="1"/>
    <col min="15865" max="15865" width="40.6640625" customWidth="1"/>
    <col min="15866" max="15866" width="10.6640625" customWidth="1"/>
    <col min="15867" max="15867" width="40.6640625" customWidth="1"/>
    <col min="15868" max="15868" width="10.6640625" customWidth="1"/>
    <col min="15869" max="15869" width="40.6640625" customWidth="1"/>
    <col min="15870" max="15870" width="10.6640625" customWidth="1"/>
    <col min="15871" max="15871" width="40.6640625" customWidth="1"/>
    <col min="15872" max="15872" width="10.6640625" customWidth="1"/>
    <col min="15873" max="15873" width="40.6640625" customWidth="1"/>
    <col min="15874" max="15874" width="10.6640625" customWidth="1"/>
    <col min="15875" max="15875" width="40.6640625" customWidth="1"/>
    <col min="16119" max="16119" width="40.6640625" customWidth="1"/>
    <col min="16120" max="16120" width="10.6640625" customWidth="1"/>
    <col min="16121" max="16121" width="40.6640625" customWidth="1"/>
    <col min="16122" max="16122" width="10.6640625" customWidth="1"/>
    <col min="16123" max="16123" width="40.6640625" customWidth="1"/>
    <col min="16124" max="16124" width="10.6640625" customWidth="1"/>
    <col min="16125" max="16125" width="40.6640625" customWidth="1"/>
    <col min="16126" max="16126" width="10.6640625" customWidth="1"/>
    <col min="16127" max="16127" width="40.6640625" customWidth="1"/>
    <col min="16128" max="16128" width="10.6640625" customWidth="1"/>
    <col min="16129" max="16129" width="40.6640625" customWidth="1"/>
    <col min="16130" max="16130" width="10.6640625" customWidth="1"/>
    <col min="16131" max="16131" width="40.6640625" customWidth="1"/>
  </cols>
  <sheetData>
    <row r="1" spans="1:3" ht="16" thickBot="1">
      <c r="A1">
        <v>0</v>
      </c>
      <c r="B1" s="5" t="s">
        <v>4</v>
      </c>
      <c r="C1" s="17">
        <v>8</v>
      </c>
    </row>
    <row r="2" spans="1:3" ht="15" customHeight="1">
      <c r="A2">
        <v>1</v>
      </c>
      <c r="B2" s="8" t="s">
        <v>10</v>
      </c>
      <c r="C2" s="9" t="s">
        <v>8</v>
      </c>
    </row>
    <row r="3" spans="1:3">
      <c r="A3">
        <v>2</v>
      </c>
      <c r="B3" s="8" t="s">
        <v>17</v>
      </c>
      <c r="C3" s="9" t="s">
        <v>15</v>
      </c>
    </row>
    <row r="4" spans="1:3">
      <c r="A4">
        <v>3</v>
      </c>
      <c r="B4" s="8" t="s">
        <v>19</v>
      </c>
      <c r="C4" s="9" t="s">
        <v>20</v>
      </c>
    </row>
    <row r="5" spans="1:3">
      <c r="A5">
        <v>4</v>
      </c>
      <c r="B5" s="8" t="s">
        <v>21</v>
      </c>
      <c r="C5" s="9" t="s">
        <v>15</v>
      </c>
    </row>
    <row r="6" spans="1:3" ht="16" thickBot="1">
      <c r="A6">
        <v>5</v>
      </c>
      <c r="B6" s="10" t="s">
        <v>23</v>
      </c>
      <c r="C6" s="11" t="s">
        <v>24</v>
      </c>
    </row>
    <row r="7" spans="1:3" ht="16" thickBot="1">
      <c r="A7">
        <v>50</v>
      </c>
      <c r="B7" s="12" t="s">
        <v>52</v>
      </c>
      <c r="C7" s="13" t="s">
        <v>26</v>
      </c>
    </row>
    <row r="8" spans="1:3">
      <c r="A8">
        <v>51</v>
      </c>
      <c r="B8" s="8" t="s">
        <v>27</v>
      </c>
      <c r="C8" s="9" t="s">
        <v>15</v>
      </c>
    </row>
    <row r="9" spans="1:3" ht="16" thickBot="1">
      <c r="A9">
        <v>52</v>
      </c>
      <c r="B9" s="10" t="s">
        <v>28</v>
      </c>
      <c r="C9" s="11" t="s">
        <v>20</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8"/>
  <dimension ref="A1:C7"/>
  <sheetViews>
    <sheetView workbookViewId="0">
      <selection activeCell="A9" sqref="A9"/>
    </sheetView>
  </sheetViews>
  <sheetFormatPr baseColWidth="10" defaultColWidth="8.83203125" defaultRowHeight="15"/>
  <cols>
    <col min="1" max="1" width="3" bestFit="1" customWidth="1"/>
    <col min="2" max="2" width="35.5" bestFit="1" customWidth="1"/>
    <col min="3" max="3" width="8.6640625" bestFit="1" customWidth="1"/>
    <col min="246" max="246" width="40.6640625" customWidth="1"/>
    <col min="247" max="247" width="10.6640625" customWidth="1"/>
    <col min="248" max="248" width="40.6640625" customWidth="1"/>
    <col min="249" max="249" width="10.6640625" customWidth="1"/>
    <col min="250" max="250" width="40.6640625" customWidth="1"/>
    <col min="251" max="251" width="10.6640625" customWidth="1"/>
    <col min="252" max="252" width="40.6640625" customWidth="1"/>
    <col min="253" max="253" width="10.6640625" customWidth="1"/>
    <col min="254" max="254" width="40.6640625" customWidth="1"/>
    <col min="255" max="255" width="10.6640625" customWidth="1"/>
    <col min="256" max="256" width="40.6640625" customWidth="1"/>
    <col min="257" max="257" width="10.6640625" customWidth="1"/>
    <col min="258" max="258" width="40.6640625" customWidth="1"/>
    <col min="502" max="502" width="40.6640625" customWidth="1"/>
    <col min="503" max="503" width="10.6640625" customWidth="1"/>
    <col min="504" max="504" width="40.6640625" customWidth="1"/>
    <col min="505" max="505" width="10.6640625" customWidth="1"/>
    <col min="506" max="506" width="40.6640625" customWidth="1"/>
    <col min="507" max="507" width="10.6640625" customWidth="1"/>
    <col min="508" max="508" width="40.6640625" customWidth="1"/>
    <col min="509" max="509" width="10.6640625" customWidth="1"/>
    <col min="510" max="510" width="40.6640625" customWidth="1"/>
    <col min="511" max="511" width="10.6640625" customWidth="1"/>
    <col min="512" max="512" width="40.6640625" customWidth="1"/>
    <col min="513" max="513" width="10.6640625" customWidth="1"/>
    <col min="514" max="514" width="40.6640625" customWidth="1"/>
    <col min="758" max="758" width="40.6640625" customWidth="1"/>
    <col min="759" max="759" width="10.6640625" customWidth="1"/>
    <col min="760" max="760" width="40.6640625" customWidth="1"/>
    <col min="761" max="761" width="10.6640625" customWidth="1"/>
    <col min="762" max="762" width="40.6640625" customWidth="1"/>
    <col min="763" max="763" width="10.6640625" customWidth="1"/>
    <col min="764" max="764" width="40.6640625" customWidth="1"/>
    <col min="765" max="765" width="10.6640625" customWidth="1"/>
    <col min="766" max="766" width="40.6640625" customWidth="1"/>
    <col min="767" max="767" width="10.6640625" customWidth="1"/>
    <col min="768" max="768" width="40.6640625" customWidth="1"/>
    <col min="769" max="769" width="10.6640625" customWidth="1"/>
    <col min="770" max="770" width="40.6640625" customWidth="1"/>
    <col min="1014" max="1014" width="40.6640625" customWidth="1"/>
    <col min="1015" max="1015" width="10.6640625" customWidth="1"/>
    <col min="1016" max="1016" width="40.6640625" customWidth="1"/>
    <col min="1017" max="1017" width="10.6640625" customWidth="1"/>
    <col min="1018" max="1018" width="40.6640625" customWidth="1"/>
    <col min="1019" max="1019" width="10.6640625" customWidth="1"/>
    <col min="1020" max="1020" width="40.6640625" customWidth="1"/>
    <col min="1021" max="1021" width="10.6640625" customWidth="1"/>
    <col min="1022" max="1022" width="40.6640625" customWidth="1"/>
    <col min="1023" max="1023" width="10.6640625" customWidth="1"/>
    <col min="1024" max="1024" width="40.6640625" customWidth="1"/>
    <col min="1025" max="1025" width="10.6640625" customWidth="1"/>
    <col min="1026" max="1026" width="40.6640625" customWidth="1"/>
    <col min="1270" max="1270" width="40.6640625" customWidth="1"/>
    <col min="1271" max="1271" width="10.6640625" customWidth="1"/>
    <col min="1272" max="1272" width="40.6640625" customWidth="1"/>
    <col min="1273" max="1273" width="10.6640625" customWidth="1"/>
    <col min="1274" max="1274" width="40.6640625" customWidth="1"/>
    <col min="1275" max="1275" width="10.6640625" customWidth="1"/>
    <col min="1276" max="1276" width="40.6640625" customWidth="1"/>
    <col min="1277" max="1277" width="10.6640625" customWidth="1"/>
    <col min="1278" max="1278" width="40.6640625" customWidth="1"/>
    <col min="1279" max="1279" width="10.6640625" customWidth="1"/>
    <col min="1280" max="1280" width="40.6640625" customWidth="1"/>
    <col min="1281" max="1281" width="10.6640625" customWidth="1"/>
    <col min="1282" max="1282" width="40.6640625" customWidth="1"/>
    <col min="1526" max="1526" width="40.6640625" customWidth="1"/>
    <col min="1527" max="1527" width="10.6640625" customWidth="1"/>
    <col min="1528" max="1528" width="40.6640625" customWidth="1"/>
    <col min="1529" max="1529" width="10.6640625" customWidth="1"/>
    <col min="1530" max="1530" width="40.6640625" customWidth="1"/>
    <col min="1531" max="1531" width="10.6640625" customWidth="1"/>
    <col min="1532" max="1532" width="40.6640625" customWidth="1"/>
    <col min="1533" max="1533" width="10.6640625" customWidth="1"/>
    <col min="1534" max="1534" width="40.6640625" customWidth="1"/>
    <col min="1535" max="1535" width="10.6640625" customWidth="1"/>
    <col min="1536" max="1536" width="40.6640625" customWidth="1"/>
    <col min="1537" max="1537" width="10.6640625" customWidth="1"/>
    <col min="1538" max="1538" width="40.6640625" customWidth="1"/>
    <col min="1782" max="1782" width="40.6640625" customWidth="1"/>
    <col min="1783" max="1783" width="10.6640625" customWidth="1"/>
    <col min="1784" max="1784" width="40.6640625" customWidth="1"/>
    <col min="1785" max="1785" width="10.6640625" customWidth="1"/>
    <col min="1786" max="1786" width="40.6640625" customWidth="1"/>
    <col min="1787" max="1787" width="10.6640625" customWidth="1"/>
    <col min="1788" max="1788" width="40.6640625" customWidth="1"/>
    <col min="1789" max="1789" width="10.6640625" customWidth="1"/>
    <col min="1790" max="1790" width="40.6640625" customWidth="1"/>
    <col min="1791" max="1791" width="10.6640625" customWidth="1"/>
    <col min="1792" max="1792" width="40.6640625" customWidth="1"/>
    <col min="1793" max="1793" width="10.6640625" customWidth="1"/>
    <col min="1794" max="1794" width="40.6640625" customWidth="1"/>
    <col min="2038" max="2038" width="40.6640625" customWidth="1"/>
    <col min="2039" max="2039" width="10.6640625" customWidth="1"/>
    <col min="2040" max="2040" width="40.6640625" customWidth="1"/>
    <col min="2041" max="2041" width="10.6640625" customWidth="1"/>
    <col min="2042" max="2042" width="40.6640625" customWidth="1"/>
    <col min="2043" max="2043" width="10.6640625" customWidth="1"/>
    <col min="2044" max="2044" width="40.6640625" customWidth="1"/>
    <col min="2045" max="2045" width="10.6640625" customWidth="1"/>
    <col min="2046" max="2046" width="40.6640625" customWidth="1"/>
    <col min="2047" max="2047" width="10.6640625" customWidth="1"/>
    <col min="2048" max="2048" width="40.6640625" customWidth="1"/>
    <col min="2049" max="2049" width="10.6640625" customWidth="1"/>
    <col min="2050" max="2050" width="40.6640625" customWidth="1"/>
    <col min="2294" max="2294" width="40.6640625" customWidth="1"/>
    <col min="2295" max="2295" width="10.6640625" customWidth="1"/>
    <col min="2296" max="2296" width="40.6640625" customWidth="1"/>
    <col min="2297" max="2297" width="10.6640625" customWidth="1"/>
    <col min="2298" max="2298" width="40.6640625" customWidth="1"/>
    <col min="2299" max="2299" width="10.6640625" customWidth="1"/>
    <col min="2300" max="2300" width="40.6640625" customWidth="1"/>
    <col min="2301" max="2301" width="10.6640625" customWidth="1"/>
    <col min="2302" max="2302" width="40.6640625" customWidth="1"/>
    <col min="2303" max="2303" width="10.6640625" customWidth="1"/>
    <col min="2304" max="2304" width="40.6640625" customWidth="1"/>
    <col min="2305" max="2305" width="10.6640625" customWidth="1"/>
    <col min="2306" max="2306" width="40.6640625" customWidth="1"/>
    <col min="2550" max="2550" width="40.6640625" customWidth="1"/>
    <col min="2551" max="2551" width="10.6640625" customWidth="1"/>
    <col min="2552" max="2552" width="40.6640625" customWidth="1"/>
    <col min="2553" max="2553" width="10.6640625" customWidth="1"/>
    <col min="2554" max="2554" width="40.6640625" customWidth="1"/>
    <col min="2555" max="2555" width="10.6640625" customWidth="1"/>
    <col min="2556" max="2556" width="40.6640625" customWidth="1"/>
    <col min="2557" max="2557" width="10.6640625" customWidth="1"/>
    <col min="2558" max="2558" width="40.6640625" customWidth="1"/>
    <col min="2559" max="2559" width="10.6640625" customWidth="1"/>
    <col min="2560" max="2560" width="40.6640625" customWidth="1"/>
    <col min="2561" max="2561" width="10.6640625" customWidth="1"/>
    <col min="2562" max="2562" width="40.6640625" customWidth="1"/>
    <col min="2806" max="2806" width="40.6640625" customWidth="1"/>
    <col min="2807" max="2807" width="10.6640625" customWidth="1"/>
    <col min="2808" max="2808" width="40.6640625" customWidth="1"/>
    <col min="2809" max="2809" width="10.6640625" customWidth="1"/>
    <col min="2810" max="2810" width="40.6640625" customWidth="1"/>
    <col min="2811" max="2811" width="10.6640625" customWidth="1"/>
    <col min="2812" max="2812" width="40.6640625" customWidth="1"/>
    <col min="2813" max="2813" width="10.6640625" customWidth="1"/>
    <col min="2814" max="2814" width="40.6640625" customWidth="1"/>
    <col min="2815" max="2815" width="10.6640625" customWidth="1"/>
    <col min="2816" max="2816" width="40.6640625" customWidth="1"/>
    <col min="2817" max="2817" width="10.6640625" customWidth="1"/>
    <col min="2818" max="2818" width="40.6640625" customWidth="1"/>
    <col min="3062" max="3062" width="40.6640625" customWidth="1"/>
    <col min="3063" max="3063" width="10.6640625" customWidth="1"/>
    <col min="3064" max="3064" width="40.6640625" customWidth="1"/>
    <col min="3065" max="3065" width="10.6640625" customWidth="1"/>
    <col min="3066" max="3066" width="40.6640625" customWidth="1"/>
    <col min="3067" max="3067" width="10.6640625" customWidth="1"/>
    <col min="3068" max="3068" width="40.6640625" customWidth="1"/>
    <col min="3069" max="3069" width="10.6640625" customWidth="1"/>
    <col min="3070" max="3070" width="40.6640625" customWidth="1"/>
    <col min="3071" max="3071" width="10.6640625" customWidth="1"/>
    <col min="3072" max="3072" width="40.6640625" customWidth="1"/>
    <col min="3073" max="3073" width="10.6640625" customWidth="1"/>
    <col min="3074" max="3074" width="40.6640625" customWidth="1"/>
    <col min="3318" max="3318" width="40.6640625" customWidth="1"/>
    <col min="3319" max="3319" width="10.6640625" customWidth="1"/>
    <col min="3320" max="3320" width="40.6640625" customWidth="1"/>
    <col min="3321" max="3321" width="10.6640625" customWidth="1"/>
    <col min="3322" max="3322" width="40.6640625" customWidth="1"/>
    <col min="3323" max="3323" width="10.6640625" customWidth="1"/>
    <col min="3324" max="3324" width="40.6640625" customWidth="1"/>
    <col min="3325" max="3325" width="10.6640625" customWidth="1"/>
    <col min="3326" max="3326" width="40.6640625" customWidth="1"/>
    <col min="3327" max="3327" width="10.6640625" customWidth="1"/>
    <col min="3328" max="3328" width="40.6640625" customWidth="1"/>
    <col min="3329" max="3329" width="10.6640625" customWidth="1"/>
    <col min="3330" max="3330" width="40.6640625" customWidth="1"/>
    <col min="3574" max="3574" width="40.6640625" customWidth="1"/>
    <col min="3575" max="3575" width="10.6640625" customWidth="1"/>
    <col min="3576" max="3576" width="40.6640625" customWidth="1"/>
    <col min="3577" max="3577" width="10.6640625" customWidth="1"/>
    <col min="3578" max="3578" width="40.6640625" customWidth="1"/>
    <col min="3579" max="3579" width="10.6640625" customWidth="1"/>
    <col min="3580" max="3580" width="40.6640625" customWidth="1"/>
    <col min="3581" max="3581" width="10.6640625" customWidth="1"/>
    <col min="3582" max="3582" width="40.6640625" customWidth="1"/>
    <col min="3583" max="3583" width="10.6640625" customWidth="1"/>
    <col min="3584" max="3584" width="40.6640625" customWidth="1"/>
    <col min="3585" max="3585" width="10.6640625" customWidth="1"/>
    <col min="3586" max="3586" width="40.6640625" customWidth="1"/>
    <col min="3830" max="3830" width="40.6640625" customWidth="1"/>
    <col min="3831" max="3831" width="10.6640625" customWidth="1"/>
    <col min="3832" max="3832" width="40.6640625" customWidth="1"/>
    <col min="3833" max="3833" width="10.6640625" customWidth="1"/>
    <col min="3834" max="3834" width="40.6640625" customWidth="1"/>
    <col min="3835" max="3835" width="10.6640625" customWidth="1"/>
    <col min="3836" max="3836" width="40.6640625" customWidth="1"/>
    <col min="3837" max="3837" width="10.6640625" customWidth="1"/>
    <col min="3838" max="3838" width="40.6640625" customWidth="1"/>
    <col min="3839" max="3839" width="10.6640625" customWidth="1"/>
    <col min="3840" max="3840" width="40.6640625" customWidth="1"/>
    <col min="3841" max="3841" width="10.6640625" customWidth="1"/>
    <col min="3842" max="3842" width="40.6640625" customWidth="1"/>
    <col min="4086" max="4086" width="40.6640625" customWidth="1"/>
    <col min="4087" max="4087" width="10.6640625" customWidth="1"/>
    <col min="4088" max="4088" width="40.6640625" customWidth="1"/>
    <col min="4089" max="4089" width="10.6640625" customWidth="1"/>
    <col min="4090" max="4090" width="40.6640625" customWidth="1"/>
    <col min="4091" max="4091" width="10.6640625" customWidth="1"/>
    <col min="4092" max="4092" width="40.6640625" customWidth="1"/>
    <col min="4093" max="4093" width="10.6640625" customWidth="1"/>
    <col min="4094" max="4094" width="40.6640625" customWidth="1"/>
    <col min="4095" max="4095" width="10.6640625" customWidth="1"/>
    <col min="4096" max="4096" width="40.6640625" customWidth="1"/>
    <col min="4097" max="4097" width="10.6640625" customWidth="1"/>
    <col min="4098" max="4098" width="40.6640625" customWidth="1"/>
    <col min="4342" max="4342" width="40.6640625" customWidth="1"/>
    <col min="4343" max="4343" width="10.6640625" customWidth="1"/>
    <col min="4344" max="4344" width="40.6640625" customWidth="1"/>
    <col min="4345" max="4345" width="10.6640625" customWidth="1"/>
    <col min="4346" max="4346" width="40.6640625" customWidth="1"/>
    <col min="4347" max="4347" width="10.6640625" customWidth="1"/>
    <col min="4348" max="4348" width="40.6640625" customWidth="1"/>
    <col min="4349" max="4349" width="10.6640625" customWidth="1"/>
    <col min="4350" max="4350" width="40.6640625" customWidth="1"/>
    <col min="4351" max="4351" width="10.6640625" customWidth="1"/>
    <col min="4352" max="4352" width="40.6640625" customWidth="1"/>
    <col min="4353" max="4353" width="10.6640625" customWidth="1"/>
    <col min="4354" max="4354" width="40.6640625" customWidth="1"/>
    <col min="4598" max="4598" width="40.6640625" customWidth="1"/>
    <col min="4599" max="4599" width="10.6640625" customWidth="1"/>
    <col min="4600" max="4600" width="40.6640625" customWidth="1"/>
    <col min="4601" max="4601" width="10.6640625" customWidth="1"/>
    <col min="4602" max="4602" width="40.6640625" customWidth="1"/>
    <col min="4603" max="4603" width="10.6640625" customWidth="1"/>
    <col min="4604" max="4604" width="40.6640625" customWidth="1"/>
    <col min="4605" max="4605" width="10.6640625" customWidth="1"/>
    <col min="4606" max="4606" width="40.6640625" customWidth="1"/>
    <col min="4607" max="4607" width="10.6640625" customWidth="1"/>
    <col min="4608" max="4608" width="40.6640625" customWidth="1"/>
    <col min="4609" max="4609" width="10.6640625" customWidth="1"/>
    <col min="4610" max="4610" width="40.6640625" customWidth="1"/>
    <col min="4854" max="4854" width="40.6640625" customWidth="1"/>
    <col min="4855" max="4855" width="10.6640625" customWidth="1"/>
    <col min="4856" max="4856" width="40.6640625" customWidth="1"/>
    <col min="4857" max="4857" width="10.6640625" customWidth="1"/>
    <col min="4858" max="4858" width="40.6640625" customWidth="1"/>
    <col min="4859" max="4859" width="10.6640625" customWidth="1"/>
    <col min="4860" max="4860" width="40.6640625" customWidth="1"/>
    <col min="4861" max="4861" width="10.6640625" customWidth="1"/>
    <col min="4862" max="4862" width="40.6640625" customWidth="1"/>
    <col min="4863" max="4863" width="10.6640625" customWidth="1"/>
    <col min="4864" max="4864" width="40.6640625" customWidth="1"/>
    <col min="4865" max="4865" width="10.6640625" customWidth="1"/>
    <col min="4866" max="4866" width="40.6640625" customWidth="1"/>
    <col min="5110" max="5110" width="40.6640625" customWidth="1"/>
    <col min="5111" max="5111" width="10.6640625" customWidth="1"/>
    <col min="5112" max="5112" width="40.6640625" customWidth="1"/>
    <col min="5113" max="5113" width="10.6640625" customWidth="1"/>
    <col min="5114" max="5114" width="40.6640625" customWidth="1"/>
    <col min="5115" max="5115" width="10.6640625" customWidth="1"/>
    <col min="5116" max="5116" width="40.6640625" customWidth="1"/>
    <col min="5117" max="5117" width="10.6640625" customWidth="1"/>
    <col min="5118" max="5118" width="40.6640625" customWidth="1"/>
    <col min="5119" max="5119" width="10.6640625" customWidth="1"/>
    <col min="5120" max="5120" width="40.6640625" customWidth="1"/>
    <col min="5121" max="5121" width="10.6640625" customWidth="1"/>
    <col min="5122" max="5122" width="40.6640625" customWidth="1"/>
    <col min="5366" max="5366" width="40.6640625" customWidth="1"/>
    <col min="5367" max="5367" width="10.6640625" customWidth="1"/>
    <col min="5368" max="5368" width="40.6640625" customWidth="1"/>
    <col min="5369" max="5369" width="10.6640625" customWidth="1"/>
    <col min="5370" max="5370" width="40.6640625" customWidth="1"/>
    <col min="5371" max="5371" width="10.6640625" customWidth="1"/>
    <col min="5372" max="5372" width="40.6640625" customWidth="1"/>
    <col min="5373" max="5373" width="10.6640625" customWidth="1"/>
    <col min="5374" max="5374" width="40.6640625" customWidth="1"/>
    <col min="5375" max="5375" width="10.6640625" customWidth="1"/>
    <col min="5376" max="5376" width="40.6640625" customWidth="1"/>
    <col min="5377" max="5377" width="10.6640625" customWidth="1"/>
    <col min="5378" max="5378" width="40.6640625" customWidth="1"/>
    <col min="5622" max="5622" width="40.6640625" customWidth="1"/>
    <col min="5623" max="5623" width="10.6640625" customWidth="1"/>
    <col min="5624" max="5624" width="40.6640625" customWidth="1"/>
    <col min="5625" max="5625" width="10.6640625" customWidth="1"/>
    <col min="5626" max="5626" width="40.6640625" customWidth="1"/>
    <col min="5627" max="5627" width="10.6640625" customWidth="1"/>
    <col min="5628" max="5628" width="40.6640625" customWidth="1"/>
    <col min="5629" max="5629" width="10.6640625" customWidth="1"/>
    <col min="5630" max="5630" width="40.6640625" customWidth="1"/>
    <col min="5631" max="5631" width="10.6640625" customWidth="1"/>
    <col min="5632" max="5632" width="40.6640625" customWidth="1"/>
    <col min="5633" max="5633" width="10.6640625" customWidth="1"/>
    <col min="5634" max="5634" width="40.6640625" customWidth="1"/>
    <col min="5878" max="5878" width="40.6640625" customWidth="1"/>
    <col min="5879" max="5879" width="10.6640625" customWidth="1"/>
    <col min="5880" max="5880" width="40.6640625" customWidth="1"/>
    <col min="5881" max="5881" width="10.6640625" customWidth="1"/>
    <col min="5882" max="5882" width="40.6640625" customWidth="1"/>
    <col min="5883" max="5883" width="10.6640625" customWidth="1"/>
    <col min="5884" max="5884" width="40.6640625" customWidth="1"/>
    <col min="5885" max="5885" width="10.6640625" customWidth="1"/>
    <col min="5886" max="5886" width="40.6640625" customWidth="1"/>
    <col min="5887" max="5887" width="10.6640625" customWidth="1"/>
    <col min="5888" max="5888" width="40.6640625" customWidth="1"/>
    <col min="5889" max="5889" width="10.6640625" customWidth="1"/>
    <col min="5890" max="5890" width="40.6640625" customWidth="1"/>
    <col min="6134" max="6134" width="40.6640625" customWidth="1"/>
    <col min="6135" max="6135" width="10.6640625" customWidth="1"/>
    <col min="6136" max="6136" width="40.6640625" customWidth="1"/>
    <col min="6137" max="6137" width="10.6640625" customWidth="1"/>
    <col min="6138" max="6138" width="40.6640625" customWidth="1"/>
    <col min="6139" max="6139" width="10.6640625" customWidth="1"/>
    <col min="6140" max="6140" width="40.6640625" customWidth="1"/>
    <col min="6141" max="6141" width="10.6640625" customWidth="1"/>
    <col min="6142" max="6142" width="40.6640625" customWidth="1"/>
    <col min="6143" max="6143" width="10.6640625" customWidth="1"/>
    <col min="6144" max="6144" width="40.6640625" customWidth="1"/>
    <col min="6145" max="6145" width="10.6640625" customWidth="1"/>
    <col min="6146" max="6146" width="40.6640625" customWidth="1"/>
    <col min="6390" max="6390" width="40.6640625" customWidth="1"/>
    <col min="6391" max="6391" width="10.6640625" customWidth="1"/>
    <col min="6392" max="6392" width="40.6640625" customWidth="1"/>
    <col min="6393" max="6393" width="10.6640625" customWidth="1"/>
    <col min="6394" max="6394" width="40.6640625" customWidth="1"/>
    <col min="6395" max="6395" width="10.6640625" customWidth="1"/>
    <col min="6396" max="6396" width="40.6640625" customWidth="1"/>
    <col min="6397" max="6397" width="10.6640625" customWidth="1"/>
    <col min="6398" max="6398" width="40.6640625" customWidth="1"/>
    <col min="6399" max="6399" width="10.6640625" customWidth="1"/>
    <col min="6400" max="6400" width="40.6640625" customWidth="1"/>
    <col min="6401" max="6401" width="10.6640625" customWidth="1"/>
    <col min="6402" max="6402" width="40.6640625" customWidth="1"/>
    <col min="6646" max="6646" width="40.6640625" customWidth="1"/>
    <col min="6647" max="6647" width="10.6640625" customWidth="1"/>
    <col min="6648" max="6648" width="40.6640625" customWidth="1"/>
    <col min="6649" max="6649" width="10.6640625" customWidth="1"/>
    <col min="6650" max="6650" width="40.6640625" customWidth="1"/>
    <col min="6651" max="6651" width="10.6640625" customWidth="1"/>
    <col min="6652" max="6652" width="40.6640625" customWidth="1"/>
    <col min="6653" max="6653" width="10.6640625" customWidth="1"/>
    <col min="6654" max="6654" width="40.6640625" customWidth="1"/>
    <col min="6655" max="6655" width="10.6640625" customWidth="1"/>
    <col min="6656" max="6656" width="40.6640625" customWidth="1"/>
    <col min="6657" max="6657" width="10.6640625" customWidth="1"/>
    <col min="6658" max="6658" width="40.6640625" customWidth="1"/>
    <col min="6902" max="6902" width="40.6640625" customWidth="1"/>
    <col min="6903" max="6903" width="10.6640625" customWidth="1"/>
    <col min="6904" max="6904" width="40.6640625" customWidth="1"/>
    <col min="6905" max="6905" width="10.6640625" customWidth="1"/>
    <col min="6906" max="6906" width="40.6640625" customWidth="1"/>
    <col min="6907" max="6907" width="10.6640625" customWidth="1"/>
    <col min="6908" max="6908" width="40.6640625" customWidth="1"/>
    <col min="6909" max="6909" width="10.6640625" customWidth="1"/>
    <col min="6910" max="6910" width="40.6640625" customWidth="1"/>
    <col min="6911" max="6911" width="10.6640625" customWidth="1"/>
    <col min="6912" max="6912" width="40.6640625" customWidth="1"/>
    <col min="6913" max="6913" width="10.6640625" customWidth="1"/>
    <col min="6914" max="6914" width="40.6640625" customWidth="1"/>
    <col min="7158" max="7158" width="40.6640625" customWidth="1"/>
    <col min="7159" max="7159" width="10.6640625" customWidth="1"/>
    <col min="7160" max="7160" width="40.6640625" customWidth="1"/>
    <col min="7161" max="7161" width="10.6640625" customWidth="1"/>
    <col min="7162" max="7162" width="40.6640625" customWidth="1"/>
    <col min="7163" max="7163" width="10.6640625" customWidth="1"/>
    <col min="7164" max="7164" width="40.6640625" customWidth="1"/>
    <col min="7165" max="7165" width="10.6640625" customWidth="1"/>
    <col min="7166" max="7166" width="40.6640625" customWidth="1"/>
    <col min="7167" max="7167" width="10.6640625" customWidth="1"/>
    <col min="7168" max="7168" width="40.6640625" customWidth="1"/>
    <col min="7169" max="7169" width="10.6640625" customWidth="1"/>
    <col min="7170" max="7170" width="40.6640625" customWidth="1"/>
    <col min="7414" max="7414" width="40.6640625" customWidth="1"/>
    <col min="7415" max="7415" width="10.6640625" customWidth="1"/>
    <col min="7416" max="7416" width="40.6640625" customWidth="1"/>
    <col min="7417" max="7417" width="10.6640625" customWidth="1"/>
    <col min="7418" max="7418" width="40.6640625" customWidth="1"/>
    <col min="7419" max="7419" width="10.6640625" customWidth="1"/>
    <col min="7420" max="7420" width="40.6640625" customWidth="1"/>
    <col min="7421" max="7421" width="10.6640625" customWidth="1"/>
    <col min="7422" max="7422" width="40.6640625" customWidth="1"/>
    <col min="7423" max="7423" width="10.6640625" customWidth="1"/>
    <col min="7424" max="7424" width="40.6640625" customWidth="1"/>
    <col min="7425" max="7425" width="10.6640625" customWidth="1"/>
    <col min="7426" max="7426" width="40.6640625" customWidth="1"/>
    <col min="7670" max="7670" width="40.6640625" customWidth="1"/>
    <col min="7671" max="7671" width="10.6640625" customWidth="1"/>
    <col min="7672" max="7672" width="40.6640625" customWidth="1"/>
    <col min="7673" max="7673" width="10.6640625" customWidth="1"/>
    <col min="7674" max="7674" width="40.6640625" customWidth="1"/>
    <col min="7675" max="7675" width="10.6640625" customWidth="1"/>
    <col min="7676" max="7676" width="40.6640625" customWidth="1"/>
    <col min="7677" max="7677" width="10.6640625" customWidth="1"/>
    <col min="7678" max="7678" width="40.6640625" customWidth="1"/>
    <col min="7679" max="7679" width="10.6640625" customWidth="1"/>
    <col min="7680" max="7680" width="40.6640625" customWidth="1"/>
    <col min="7681" max="7681" width="10.6640625" customWidth="1"/>
    <col min="7682" max="7682" width="40.6640625" customWidth="1"/>
    <col min="7926" max="7926" width="40.6640625" customWidth="1"/>
    <col min="7927" max="7927" width="10.6640625" customWidth="1"/>
    <col min="7928" max="7928" width="40.6640625" customWidth="1"/>
    <col min="7929" max="7929" width="10.6640625" customWidth="1"/>
    <col min="7930" max="7930" width="40.6640625" customWidth="1"/>
    <col min="7931" max="7931" width="10.6640625" customWidth="1"/>
    <col min="7932" max="7932" width="40.6640625" customWidth="1"/>
    <col min="7933" max="7933" width="10.6640625" customWidth="1"/>
    <col min="7934" max="7934" width="40.6640625" customWidth="1"/>
    <col min="7935" max="7935" width="10.6640625" customWidth="1"/>
    <col min="7936" max="7936" width="40.6640625" customWidth="1"/>
    <col min="7937" max="7937" width="10.6640625" customWidth="1"/>
    <col min="7938" max="7938" width="40.6640625" customWidth="1"/>
    <col min="8182" max="8182" width="40.6640625" customWidth="1"/>
    <col min="8183" max="8183" width="10.6640625" customWidth="1"/>
    <col min="8184" max="8184" width="40.6640625" customWidth="1"/>
    <col min="8185" max="8185" width="10.6640625" customWidth="1"/>
    <col min="8186" max="8186" width="40.6640625" customWidth="1"/>
    <col min="8187" max="8187" width="10.6640625" customWidth="1"/>
    <col min="8188" max="8188" width="40.6640625" customWidth="1"/>
    <col min="8189" max="8189" width="10.6640625" customWidth="1"/>
    <col min="8190" max="8190" width="40.6640625" customWidth="1"/>
    <col min="8191" max="8191" width="10.6640625" customWidth="1"/>
    <col min="8192" max="8192" width="40.6640625" customWidth="1"/>
    <col min="8193" max="8193" width="10.6640625" customWidth="1"/>
    <col min="8194" max="8194" width="40.6640625" customWidth="1"/>
    <col min="8438" max="8438" width="40.6640625" customWidth="1"/>
    <col min="8439" max="8439" width="10.6640625" customWidth="1"/>
    <col min="8440" max="8440" width="40.6640625" customWidth="1"/>
    <col min="8441" max="8441" width="10.6640625" customWidth="1"/>
    <col min="8442" max="8442" width="40.6640625" customWidth="1"/>
    <col min="8443" max="8443" width="10.6640625" customWidth="1"/>
    <col min="8444" max="8444" width="40.6640625" customWidth="1"/>
    <col min="8445" max="8445" width="10.6640625" customWidth="1"/>
    <col min="8446" max="8446" width="40.6640625" customWidth="1"/>
    <col min="8447" max="8447" width="10.6640625" customWidth="1"/>
    <col min="8448" max="8448" width="40.6640625" customWidth="1"/>
    <col min="8449" max="8449" width="10.6640625" customWidth="1"/>
    <col min="8450" max="8450" width="40.6640625" customWidth="1"/>
    <col min="8694" max="8694" width="40.6640625" customWidth="1"/>
    <col min="8695" max="8695" width="10.6640625" customWidth="1"/>
    <col min="8696" max="8696" width="40.6640625" customWidth="1"/>
    <col min="8697" max="8697" width="10.6640625" customWidth="1"/>
    <col min="8698" max="8698" width="40.6640625" customWidth="1"/>
    <col min="8699" max="8699" width="10.6640625" customWidth="1"/>
    <col min="8700" max="8700" width="40.6640625" customWidth="1"/>
    <col min="8701" max="8701" width="10.6640625" customWidth="1"/>
    <col min="8702" max="8702" width="40.6640625" customWidth="1"/>
    <col min="8703" max="8703" width="10.6640625" customWidth="1"/>
    <col min="8704" max="8704" width="40.6640625" customWidth="1"/>
    <col min="8705" max="8705" width="10.6640625" customWidth="1"/>
    <col min="8706" max="8706" width="40.6640625" customWidth="1"/>
    <col min="8950" max="8950" width="40.6640625" customWidth="1"/>
    <col min="8951" max="8951" width="10.6640625" customWidth="1"/>
    <col min="8952" max="8952" width="40.6640625" customWidth="1"/>
    <col min="8953" max="8953" width="10.6640625" customWidth="1"/>
    <col min="8954" max="8954" width="40.6640625" customWidth="1"/>
    <col min="8955" max="8955" width="10.6640625" customWidth="1"/>
    <col min="8956" max="8956" width="40.6640625" customWidth="1"/>
    <col min="8957" max="8957" width="10.6640625" customWidth="1"/>
    <col min="8958" max="8958" width="40.6640625" customWidth="1"/>
    <col min="8959" max="8959" width="10.6640625" customWidth="1"/>
    <col min="8960" max="8960" width="40.6640625" customWidth="1"/>
    <col min="8961" max="8961" width="10.6640625" customWidth="1"/>
    <col min="8962" max="8962" width="40.6640625" customWidth="1"/>
    <col min="9206" max="9206" width="40.6640625" customWidth="1"/>
    <col min="9207" max="9207" width="10.6640625" customWidth="1"/>
    <col min="9208" max="9208" width="40.6640625" customWidth="1"/>
    <col min="9209" max="9209" width="10.6640625" customWidth="1"/>
    <col min="9210" max="9210" width="40.6640625" customWidth="1"/>
    <col min="9211" max="9211" width="10.6640625" customWidth="1"/>
    <col min="9212" max="9212" width="40.6640625" customWidth="1"/>
    <col min="9213" max="9213" width="10.6640625" customWidth="1"/>
    <col min="9214" max="9214" width="40.6640625" customWidth="1"/>
    <col min="9215" max="9215" width="10.6640625" customWidth="1"/>
    <col min="9216" max="9216" width="40.6640625" customWidth="1"/>
    <col min="9217" max="9217" width="10.6640625" customWidth="1"/>
    <col min="9218" max="9218" width="40.6640625" customWidth="1"/>
    <col min="9462" max="9462" width="40.6640625" customWidth="1"/>
    <col min="9463" max="9463" width="10.6640625" customWidth="1"/>
    <col min="9464" max="9464" width="40.6640625" customWidth="1"/>
    <col min="9465" max="9465" width="10.6640625" customWidth="1"/>
    <col min="9466" max="9466" width="40.6640625" customWidth="1"/>
    <col min="9467" max="9467" width="10.6640625" customWidth="1"/>
    <col min="9468" max="9468" width="40.6640625" customWidth="1"/>
    <col min="9469" max="9469" width="10.6640625" customWidth="1"/>
    <col min="9470" max="9470" width="40.6640625" customWidth="1"/>
    <col min="9471" max="9471" width="10.6640625" customWidth="1"/>
    <col min="9472" max="9472" width="40.6640625" customWidth="1"/>
    <col min="9473" max="9473" width="10.6640625" customWidth="1"/>
    <col min="9474" max="9474" width="40.6640625" customWidth="1"/>
    <col min="9718" max="9718" width="40.6640625" customWidth="1"/>
    <col min="9719" max="9719" width="10.6640625" customWidth="1"/>
    <col min="9720" max="9720" width="40.6640625" customWidth="1"/>
    <col min="9721" max="9721" width="10.6640625" customWidth="1"/>
    <col min="9722" max="9722" width="40.6640625" customWidth="1"/>
    <col min="9723" max="9723" width="10.6640625" customWidth="1"/>
    <col min="9724" max="9724" width="40.6640625" customWidth="1"/>
    <col min="9725" max="9725" width="10.6640625" customWidth="1"/>
    <col min="9726" max="9726" width="40.6640625" customWidth="1"/>
    <col min="9727" max="9727" width="10.6640625" customWidth="1"/>
    <col min="9728" max="9728" width="40.6640625" customWidth="1"/>
    <col min="9729" max="9729" width="10.6640625" customWidth="1"/>
    <col min="9730" max="9730" width="40.6640625" customWidth="1"/>
    <col min="9974" max="9974" width="40.6640625" customWidth="1"/>
    <col min="9975" max="9975" width="10.6640625" customWidth="1"/>
    <col min="9976" max="9976" width="40.6640625" customWidth="1"/>
    <col min="9977" max="9977" width="10.6640625" customWidth="1"/>
    <col min="9978" max="9978" width="40.6640625" customWidth="1"/>
    <col min="9979" max="9979" width="10.6640625" customWidth="1"/>
    <col min="9980" max="9980" width="40.6640625" customWidth="1"/>
    <col min="9981" max="9981" width="10.6640625" customWidth="1"/>
    <col min="9982" max="9982" width="40.6640625" customWidth="1"/>
    <col min="9983" max="9983" width="10.6640625" customWidth="1"/>
    <col min="9984" max="9984" width="40.6640625" customWidth="1"/>
    <col min="9985" max="9985" width="10.6640625" customWidth="1"/>
    <col min="9986" max="9986" width="40.6640625" customWidth="1"/>
    <col min="10230" max="10230" width="40.6640625" customWidth="1"/>
    <col min="10231" max="10231" width="10.6640625" customWidth="1"/>
    <col min="10232" max="10232" width="40.6640625" customWidth="1"/>
    <col min="10233" max="10233" width="10.6640625" customWidth="1"/>
    <col min="10234" max="10234" width="40.6640625" customWidth="1"/>
    <col min="10235" max="10235" width="10.6640625" customWidth="1"/>
    <col min="10236" max="10236" width="40.6640625" customWidth="1"/>
    <col min="10237" max="10237" width="10.6640625" customWidth="1"/>
    <col min="10238" max="10238" width="40.6640625" customWidth="1"/>
    <col min="10239" max="10239" width="10.6640625" customWidth="1"/>
    <col min="10240" max="10240" width="40.6640625" customWidth="1"/>
    <col min="10241" max="10241" width="10.6640625" customWidth="1"/>
    <col min="10242" max="10242" width="40.6640625" customWidth="1"/>
    <col min="10486" max="10486" width="40.6640625" customWidth="1"/>
    <col min="10487" max="10487" width="10.6640625" customWidth="1"/>
    <col min="10488" max="10488" width="40.6640625" customWidth="1"/>
    <col min="10489" max="10489" width="10.6640625" customWidth="1"/>
    <col min="10490" max="10490" width="40.6640625" customWidth="1"/>
    <col min="10491" max="10491" width="10.6640625" customWidth="1"/>
    <col min="10492" max="10492" width="40.6640625" customWidth="1"/>
    <col min="10493" max="10493" width="10.6640625" customWidth="1"/>
    <col min="10494" max="10494" width="40.6640625" customWidth="1"/>
    <col min="10495" max="10495" width="10.6640625" customWidth="1"/>
    <col min="10496" max="10496" width="40.6640625" customWidth="1"/>
    <col min="10497" max="10497" width="10.6640625" customWidth="1"/>
    <col min="10498" max="10498" width="40.6640625" customWidth="1"/>
    <col min="10742" max="10742" width="40.6640625" customWidth="1"/>
    <col min="10743" max="10743" width="10.6640625" customWidth="1"/>
    <col min="10744" max="10744" width="40.6640625" customWidth="1"/>
    <col min="10745" max="10745" width="10.6640625" customWidth="1"/>
    <col min="10746" max="10746" width="40.6640625" customWidth="1"/>
    <col min="10747" max="10747" width="10.6640625" customWidth="1"/>
    <col min="10748" max="10748" width="40.6640625" customWidth="1"/>
    <col min="10749" max="10749" width="10.6640625" customWidth="1"/>
    <col min="10750" max="10750" width="40.6640625" customWidth="1"/>
    <col min="10751" max="10751" width="10.6640625" customWidth="1"/>
    <col min="10752" max="10752" width="40.6640625" customWidth="1"/>
    <col min="10753" max="10753" width="10.6640625" customWidth="1"/>
    <col min="10754" max="10754" width="40.6640625" customWidth="1"/>
    <col min="10998" max="10998" width="40.6640625" customWidth="1"/>
    <col min="10999" max="10999" width="10.6640625" customWidth="1"/>
    <col min="11000" max="11000" width="40.6640625" customWidth="1"/>
    <col min="11001" max="11001" width="10.6640625" customWidth="1"/>
    <col min="11002" max="11002" width="40.6640625" customWidth="1"/>
    <col min="11003" max="11003" width="10.6640625" customWidth="1"/>
    <col min="11004" max="11004" width="40.6640625" customWidth="1"/>
    <col min="11005" max="11005" width="10.6640625" customWidth="1"/>
    <col min="11006" max="11006" width="40.6640625" customWidth="1"/>
    <col min="11007" max="11007" width="10.6640625" customWidth="1"/>
    <col min="11008" max="11008" width="40.6640625" customWidth="1"/>
    <col min="11009" max="11009" width="10.6640625" customWidth="1"/>
    <col min="11010" max="11010" width="40.6640625" customWidth="1"/>
    <col min="11254" max="11254" width="40.6640625" customWidth="1"/>
    <col min="11255" max="11255" width="10.6640625" customWidth="1"/>
    <col min="11256" max="11256" width="40.6640625" customWidth="1"/>
    <col min="11257" max="11257" width="10.6640625" customWidth="1"/>
    <col min="11258" max="11258" width="40.6640625" customWidth="1"/>
    <col min="11259" max="11259" width="10.6640625" customWidth="1"/>
    <col min="11260" max="11260" width="40.6640625" customWidth="1"/>
    <col min="11261" max="11261" width="10.6640625" customWidth="1"/>
    <col min="11262" max="11262" width="40.6640625" customWidth="1"/>
    <col min="11263" max="11263" width="10.6640625" customWidth="1"/>
    <col min="11264" max="11264" width="40.6640625" customWidth="1"/>
    <col min="11265" max="11265" width="10.6640625" customWidth="1"/>
    <col min="11266" max="11266" width="40.6640625" customWidth="1"/>
    <col min="11510" max="11510" width="40.6640625" customWidth="1"/>
    <col min="11511" max="11511" width="10.6640625" customWidth="1"/>
    <col min="11512" max="11512" width="40.6640625" customWidth="1"/>
    <col min="11513" max="11513" width="10.6640625" customWidth="1"/>
    <col min="11514" max="11514" width="40.6640625" customWidth="1"/>
    <col min="11515" max="11515" width="10.6640625" customWidth="1"/>
    <col min="11516" max="11516" width="40.6640625" customWidth="1"/>
    <col min="11517" max="11517" width="10.6640625" customWidth="1"/>
    <col min="11518" max="11518" width="40.6640625" customWidth="1"/>
    <col min="11519" max="11519" width="10.6640625" customWidth="1"/>
    <col min="11520" max="11520" width="40.6640625" customWidth="1"/>
    <col min="11521" max="11521" width="10.6640625" customWidth="1"/>
    <col min="11522" max="11522" width="40.6640625" customWidth="1"/>
    <col min="11766" max="11766" width="40.6640625" customWidth="1"/>
    <col min="11767" max="11767" width="10.6640625" customWidth="1"/>
    <col min="11768" max="11768" width="40.6640625" customWidth="1"/>
    <col min="11769" max="11769" width="10.6640625" customWidth="1"/>
    <col min="11770" max="11770" width="40.6640625" customWidth="1"/>
    <col min="11771" max="11771" width="10.6640625" customWidth="1"/>
    <col min="11772" max="11772" width="40.6640625" customWidth="1"/>
    <col min="11773" max="11773" width="10.6640625" customWidth="1"/>
    <col min="11774" max="11774" width="40.6640625" customWidth="1"/>
    <col min="11775" max="11775" width="10.6640625" customWidth="1"/>
    <col min="11776" max="11776" width="40.6640625" customWidth="1"/>
    <col min="11777" max="11777" width="10.6640625" customWidth="1"/>
    <col min="11778" max="11778" width="40.6640625" customWidth="1"/>
    <col min="12022" max="12022" width="40.6640625" customWidth="1"/>
    <col min="12023" max="12023" width="10.6640625" customWidth="1"/>
    <col min="12024" max="12024" width="40.6640625" customWidth="1"/>
    <col min="12025" max="12025" width="10.6640625" customWidth="1"/>
    <col min="12026" max="12026" width="40.6640625" customWidth="1"/>
    <col min="12027" max="12027" width="10.6640625" customWidth="1"/>
    <col min="12028" max="12028" width="40.6640625" customWidth="1"/>
    <col min="12029" max="12029" width="10.6640625" customWidth="1"/>
    <col min="12030" max="12030" width="40.6640625" customWidth="1"/>
    <col min="12031" max="12031" width="10.6640625" customWidth="1"/>
    <col min="12032" max="12032" width="40.6640625" customWidth="1"/>
    <col min="12033" max="12033" width="10.6640625" customWidth="1"/>
    <col min="12034" max="12034" width="40.6640625" customWidth="1"/>
    <col min="12278" max="12278" width="40.6640625" customWidth="1"/>
    <col min="12279" max="12279" width="10.6640625" customWidth="1"/>
    <col min="12280" max="12280" width="40.6640625" customWidth="1"/>
    <col min="12281" max="12281" width="10.6640625" customWidth="1"/>
    <col min="12282" max="12282" width="40.6640625" customWidth="1"/>
    <col min="12283" max="12283" width="10.6640625" customWidth="1"/>
    <col min="12284" max="12284" width="40.6640625" customWidth="1"/>
    <col min="12285" max="12285" width="10.6640625" customWidth="1"/>
    <col min="12286" max="12286" width="40.6640625" customWidth="1"/>
    <col min="12287" max="12287" width="10.6640625" customWidth="1"/>
    <col min="12288" max="12288" width="40.6640625" customWidth="1"/>
    <col min="12289" max="12289" width="10.6640625" customWidth="1"/>
    <col min="12290" max="12290" width="40.6640625" customWidth="1"/>
    <col min="12534" max="12534" width="40.6640625" customWidth="1"/>
    <col min="12535" max="12535" width="10.6640625" customWidth="1"/>
    <col min="12536" max="12536" width="40.6640625" customWidth="1"/>
    <col min="12537" max="12537" width="10.6640625" customWidth="1"/>
    <col min="12538" max="12538" width="40.6640625" customWidth="1"/>
    <col min="12539" max="12539" width="10.6640625" customWidth="1"/>
    <col min="12540" max="12540" width="40.6640625" customWidth="1"/>
    <col min="12541" max="12541" width="10.6640625" customWidth="1"/>
    <col min="12542" max="12542" width="40.6640625" customWidth="1"/>
    <col min="12543" max="12543" width="10.6640625" customWidth="1"/>
    <col min="12544" max="12544" width="40.6640625" customWidth="1"/>
    <col min="12545" max="12545" width="10.6640625" customWidth="1"/>
    <col min="12546" max="12546" width="40.6640625" customWidth="1"/>
    <col min="12790" max="12790" width="40.6640625" customWidth="1"/>
    <col min="12791" max="12791" width="10.6640625" customWidth="1"/>
    <col min="12792" max="12792" width="40.6640625" customWidth="1"/>
    <col min="12793" max="12793" width="10.6640625" customWidth="1"/>
    <col min="12794" max="12794" width="40.6640625" customWidth="1"/>
    <col min="12795" max="12795" width="10.6640625" customWidth="1"/>
    <col min="12796" max="12796" width="40.6640625" customWidth="1"/>
    <col min="12797" max="12797" width="10.6640625" customWidth="1"/>
    <col min="12798" max="12798" width="40.6640625" customWidth="1"/>
    <col min="12799" max="12799" width="10.6640625" customWidth="1"/>
    <col min="12800" max="12800" width="40.6640625" customWidth="1"/>
    <col min="12801" max="12801" width="10.6640625" customWidth="1"/>
    <col min="12802" max="12802" width="40.6640625" customWidth="1"/>
    <col min="13046" max="13046" width="40.6640625" customWidth="1"/>
    <col min="13047" max="13047" width="10.6640625" customWidth="1"/>
    <col min="13048" max="13048" width="40.6640625" customWidth="1"/>
    <col min="13049" max="13049" width="10.6640625" customWidth="1"/>
    <col min="13050" max="13050" width="40.6640625" customWidth="1"/>
    <col min="13051" max="13051" width="10.6640625" customWidth="1"/>
    <col min="13052" max="13052" width="40.6640625" customWidth="1"/>
    <col min="13053" max="13053" width="10.6640625" customWidth="1"/>
    <col min="13054" max="13054" width="40.6640625" customWidth="1"/>
    <col min="13055" max="13055" width="10.6640625" customWidth="1"/>
    <col min="13056" max="13056" width="40.6640625" customWidth="1"/>
    <col min="13057" max="13057" width="10.6640625" customWidth="1"/>
    <col min="13058" max="13058" width="40.6640625" customWidth="1"/>
    <col min="13302" max="13302" width="40.6640625" customWidth="1"/>
    <col min="13303" max="13303" width="10.6640625" customWidth="1"/>
    <col min="13304" max="13304" width="40.6640625" customWidth="1"/>
    <col min="13305" max="13305" width="10.6640625" customWidth="1"/>
    <col min="13306" max="13306" width="40.6640625" customWidth="1"/>
    <col min="13307" max="13307" width="10.6640625" customWidth="1"/>
    <col min="13308" max="13308" width="40.6640625" customWidth="1"/>
    <col min="13309" max="13309" width="10.6640625" customWidth="1"/>
    <col min="13310" max="13310" width="40.6640625" customWidth="1"/>
    <col min="13311" max="13311" width="10.6640625" customWidth="1"/>
    <col min="13312" max="13312" width="40.6640625" customWidth="1"/>
    <col min="13313" max="13313" width="10.6640625" customWidth="1"/>
    <col min="13314" max="13314" width="40.6640625" customWidth="1"/>
    <col min="13558" max="13558" width="40.6640625" customWidth="1"/>
    <col min="13559" max="13559" width="10.6640625" customWidth="1"/>
    <col min="13560" max="13560" width="40.6640625" customWidth="1"/>
    <col min="13561" max="13561" width="10.6640625" customWidth="1"/>
    <col min="13562" max="13562" width="40.6640625" customWidth="1"/>
    <col min="13563" max="13563" width="10.6640625" customWidth="1"/>
    <col min="13564" max="13564" width="40.6640625" customWidth="1"/>
    <col min="13565" max="13565" width="10.6640625" customWidth="1"/>
    <col min="13566" max="13566" width="40.6640625" customWidth="1"/>
    <col min="13567" max="13567" width="10.6640625" customWidth="1"/>
    <col min="13568" max="13568" width="40.6640625" customWidth="1"/>
    <col min="13569" max="13569" width="10.6640625" customWidth="1"/>
    <col min="13570" max="13570" width="40.6640625" customWidth="1"/>
    <col min="13814" max="13814" width="40.6640625" customWidth="1"/>
    <col min="13815" max="13815" width="10.6640625" customWidth="1"/>
    <col min="13816" max="13816" width="40.6640625" customWidth="1"/>
    <col min="13817" max="13817" width="10.6640625" customWidth="1"/>
    <col min="13818" max="13818" width="40.6640625" customWidth="1"/>
    <col min="13819" max="13819" width="10.6640625" customWidth="1"/>
    <col min="13820" max="13820" width="40.6640625" customWidth="1"/>
    <col min="13821" max="13821" width="10.6640625" customWidth="1"/>
    <col min="13822" max="13822" width="40.6640625" customWidth="1"/>
    <col min="13823" max="13823" width="10.6640625" customWidth="1"/>
    <col min="13824" max="13824" width="40.6640625" customWidth="1"/>
    <col min="13825" max="13825" width="10.6640625" customWidth="1"/>
    <col min="13826" max="13826" width="40.6640625" customWidth="1"/>
    <col min="14070" max="14070" width="40.6640625" customWidth="1"/>
    <col min="14071" max="14071" width="10.6640625" customWidth="1"/>
    <col min="14072" max="14072" width="40.6640625" customWidth="1"/>
    <col min="14073" max="14073" width="10.6640625" customWidth="1"/>
    <col min="14074" max="14074" width="40.6640625" customWidth="1"/>
    <col min="14075" max="14075" width="10.6640625" customWidth="1"/>
    <col min="14076" max="14076" width="40.6640625" customWidth="1"/>
    <col min="14077" max="14077" width="10.6640625" customWidth="1"/>
    <col min="14078" max="14078" width="40.6640625" customWidth="1"/>
    <col min="14079" max="14079" width="10.6640625" customWidth="1"/>
    <col min="14080" max="14080" width="40.6640625" customWidth="1"/>
    <col min="14081" max="14081" width="10.6640625" customWidth="1"/>
    <col min="14082" max="14082" width="40.6640625" customWidth="1"/>
    <col min="14326" max="14326" width="40.6640625" customWidth="1"/>
    <col min="14327" max="14327" width="10.6640625" customWidth="1"/>
    <col min="14328" max="14328" width="40.6640625" customWidth="1"/>
    <col min="14329" max="14329" width="10.6640625" customWidth="1"/>
    <col min="14330" max="14330" width="40.6640625" customWidth="1"/>
    <col min="14331" max="14331" width="10.6640625" customWidth="1"/>
    <col min="14332" max="14332" width="40.6640625" customWidth="1"/>
    <col min="14333" max="14333" width="10.6640625" customWidth="1"/>
    <col min="14334" max="14334" width="40.6640625" customWidth="1"/>
    <col min="14335" max="14335" width="10.6640625" customWidth="1"/>
    <col min="14336" max="14336" width="40.6640625" customWidth="1"/>
    <col min="14337" max="14337" width="10.6640625" customWidth="1"/>
    <col min="14338" max="14338" width="40.6640625" customWidth="1"/>
    <col min="14582" max="14582" width="40.6640625" customWidth="1"/>
    <col min="14583" max="14583" width="10.6640625" customWidth="1"/>
    <col min="14584" max="14584" width="40.6640625" customWidth="1"/>
    <col min="14585" max="14585" width="10.6640625" customWidth="1"/>
    <col min="14586" max="14586" width="40.6640625" customWidth="1"/>
    <col min="14587" max="14587" width="10.6640625" customWidth="1"/>
    <col min="14588" max="14588" width="40.6640625" customWidth="1"/>
    <col min="14589" max="14589" width="10.6640625" customWidth="1"/>
    <col min="14590" max="14590" width="40.6640625" customWidth="1"/>
    <col min="14591" max="14591" width="10.6640625" customWidth="1"/>
    <col min="14592" max="14592" width="40.6640625" customWidth="1"/>
    <col min="14593" max="14593" width="10.6640625" customWidth="1"/>
    <col min="14594" max="14594" width="40.6640625" customWidth="1"/>
    <col min="14838" max="14838" width="40.6640625" customWidth="1"/>
    <col min="14839" max="14839" width="10.6640625" customWidth="1"/>
    <col min="14840" max="14840" width="40.6640625" customWidth="1"/>
    <col min="14841" max="14841" width="10.6640625" customWidth="1"/>
    <col min="14842" max="14842" width="40.6640625" customWidth="1"/>
    <col min="14843" max="14843" width="10.6640625" customWidth="1"/>
    <col min="14844" max="14844" width="40.6640625" customWidth="1"/>
    <col min="14845" max="14845" width="10.6640625" customWidth="1"/>
    <col min="14846" max="14846" width="40.6640625" customWidth="1"/>
    <col min="14847" max="14847" width="10.6640625" customWidth="1"/>
    <col min="14848" max="14848" width="40.6640625" customWidth="1"/>
    <col min="14849" max="14849" width="10.6640625" customWidth="1"/>
    <col min="14850" max="14850" width="40.6640625" customWidth="1"/>
    <col min="15094" max="15094" width="40.6640625" customWidth="1"/>
    <col min="15095" max="15095" width="10.6640625" customWidth="1"/>
    <col min="15096" max="15096" width="40.6640625" customWidth="1"/>
    <col min="15097" max="15097" width="10.6640625" customWidth="1"/>
    <col min="15098" max="15098" width="40.6640625" customWidth="1"/>
    <col min="15099" max="15099" width="10.6640625" customWidth="1"/>
    <col min="15100" max="15100" width="40.6640625" customWidth="1"/>
    <col min="15101" max="15101" width="10.6640625" customWidth="1"/>
    <col min="15102" max="15102" width="40.6640625" customWidth="1"/>
    <col min="15103" max="15103" width="10.6640625" customWidth="1"/>
    <col min="15104" max="15104" width="40.6640625" customWidth="1"/>
    <col min="15105" max="15105" width="10.6640625" customWidth="1"/>
    <col min="15106" max="15106" width="40.6640625" customWidth="1"/>
    <col min="15350" max="15350" width="40.6640625" customWidth="1"/>
    <col min="15351" max="15351" width="10.6640625" customWidth="1"/>
    <col min="15352" max="15352" width="40.6640625" customWidth="1"/>
    <col min="15353" max="15353" width="10.6640625" customWidth="1"/>
    <col min="15354" max="15354" width="40.6640625" customWidth="1"/>
    <col min="15355" max="15355" width="10.6640625" customWidth="1"/>
    <col min="15356" max="15356" width="40.6640625" customWidth="1"/>
    <col min="15357" max="15357" width="10.6640625" customWidth="1"/>
    <col min="15358" max="15358" width="40.6640625" customWidth="1"/>
    <col min="15359" max="15359" width="10.6640625" customWidth="1"/>
    <col min="15360" max="15360" width="40.6640625" customWidth="1"/>
    <col min="15361" max="15361" width="10.6640625" customWidth="1"/>
    <col min="15362" max="15362" width="40.6640625" customWidth="1"/>
    <col min="15606" max="15606" width="40.6640625" customWidth="1"/>
    <col min="15607" max="15607" width="10.6640625" customWidth="1"/>
    <col min="15608" max="15608" width="40.6640625" customWidth="1"/>
    <col min="15609" max="15609" width="10.6640625" customWidth="1"/>
    <col min="15610" max="15610" width="40.6640625" customWidth="1"/>
    <col min="15611" max="15611" width="10.6640625" customWidth="1"/>
    <col min="15612" max="15612" width="40.6640625" customWidth="1"/>
    <col min="15613" max="15613" width="10.6640625" customWidth="1"/>
    <col min="15614" max="15614" width="40.6640625" customWidth="1"/>
    <col min="15615" max="15615" width="10.6640625" customWidth="1"/>
    <col min="15616" max="15616" width="40.6640625" customWidth="1"/>
    <col min="15617" max="15617" width="10.6640625" customWidth="1"/>
    <col min="15618" max="15618" width="40.6640625" customWidth="1"/>
    <col min="15862" max="15862" width="40.6640625" customWidth="1"/>
    <col min="15863" max="15863" width="10.6640625" customWidth="1"/>
    <col min="15864" max="15864" width="40.6640625" customWidth="1"/>
    <col min="15865" max="15865" width="10.6640625" customWidth="1"/>
    <col min="15866" max="15866" width="40.6640625" customWidth="1"/>
    <col min="15867" max="15867" width="10.6640625" customWidth="1"/>
    <col min="15868" max="15868" width="40.6640625" customWidth="1"/>
    <col min="15869" max="15869" width="10.6640625" customWidth="1"/>
    <col min="15870" max="15870" width="40.6640625" customWidth="1"/>
    <col min="15871" max="15871" width="10.6640625" customWidth="1"/>
    <col min="15872" max="15872" width="40.6640625" customWidth="1"/>
    <col min="15873" max="15873" width="10.6640625" customWidth="1"/>
    <col min="15874" max="15874" width="40.6640625" customWidth="1"/>
    <col min="16118" max="16118" width="40.6640625" customWidth="1"/>
    <col min="16119" max="16119" width="10.6640625" customWidth="1"/>
    <col min="16120" max="16120" width="40.6640625" customWidth="1"/>
    <col min="16121" max="16121" width="10.6640625" customWidth="1"/>
    <col min="16122" max="16122" width="40.6640625" customWidth="1"/>
    <col min="16123" max="16123" width="10.6640625" customWidth="1"/>
    <col min="16124" max="16124" width="40.6640625" customWidth="1"/>
    <col min="16125" max="16125" width="10.6640625" customWidth="1"/>
    <col min="16126" max="16126" width="40.6640625" customWidth="1"/>
    <col min="16127" max="16127" width="10.6640625" customWidth="1"/>
    <col min="16128" max="16128" width="40.6640625" customWidth="1"/>
    <col min="16129" max="16129" width="10.6640625" customWidth="1"/>
    <col min="16130" max="16130" width="40.6640625" customWidth="1"/>
  </cols>
  <sheetData>
    <row r="1" spans="1:3" ht="16" thickBot="1">
      <c r="A1">
        <v>0</v>
      </c>
      <c r="B1" s="5" t="s">
        <v>5</v>
      </c>
      <c r="C1" s="17">
        <v>6</v>
      </c>
    </row>
    <row r="2" spans="1:3" ht="15" customHeight="1">
      <c r="A2">
        <v>1</v>
      </c>
      <c r="B2" s="8" t="s">
        <v>12</v>
      </c>
      <c r="C2" s="9" t="s">
        <v>8</v>
      </c>
    </row>
    <row r="3" spans="1:3">
      <c r="A3">
        <v>2</v>
      </c>
      <c r="B3" s="8" t="s">
        <v>18</v>
      </c>
      <c r="C3" s="9" t="s">
        <v>15</v>
      </c>
    </row>
    <row r="4" spans="1:3">
      <c r="A4">
        <v>3</v>
      </c>
      <c r="B4" s="8" t="s">
        <v>21</v>
      </c>
      <c r="C4" s="9" t="s">
        <v>15</v>
      </c>
    </row>
    <row r="5" spans="1:3" ht="16" thickBot="1">
      <c r="A5">
        <v>4</v>
      </c>
      <c r="B5" s="10" t="s">
        <v>23</v>
      </c>
      <c r="C5" s="11" t="s">
        <v>24</v>
      </c>
    </row>
    <row r="6" spans="1:3" ht="16" thickBot="1">
      <c r="A6">
        <v>50</v>
      </c>
      <c r="B6" s="12" t="s">
        <v>25</v>
      </c>
      <c r="C6" s="13" t="s">
        <v>26</v>
      </c>
    </row>
    <row r="7" spans="1:3" ht="16" thickBot="1">
      <c r="A7">
        <v>51</v>
      </c>
      <c r="B7" s="19" t="s">
        <v>27</v>
      </c>
      <c r="C7" s="20" t="s">
        <v>15</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9"/>
  <dimension ref="A1:C9"/>
  <sheetViews>
    <sheetView workbookViewId="0">
      <selection activeCell="A9" sqref="A9"/>
    </sheetView>
  </sheetViews>
  <sheetFormatPr baseColWidth="10" defaultColWidth="8.83203125" defaultRowHeight="15"/>
  <cols>
    <col min="1" max="1" width="2" bestFit="1" customWidth="1"/>
    <col min="2" max="2" width="40.6640625" customWidth="1"/>
  </cols>
  <sheetData>
    <row r="1" spans="1:3" ht="16" thickBot="1">
      <c r="A1">
        <v>0</v>
      </c>
      <c r="B1" s="5" t="s">
        <v>6</v>
      </c>
      <c r="C1" s="17">
        <v>8</v>
      </c>
    </row>
    <row r="2" spans="1:3">
      <c r="A2">
        <v>1</v>
      </c>
      <c r="B2" s="6"/>
      <c r="C2" s="7"/>
    </row>
    <row r="3" spans="1:3">
      <c r="A3">
        <v>2</v>
      </c>
      <c r="B3" s="15" t="s">
        <v>9</v>
      </c>
      <c r="C3" s="9" t="s">
        <v>30</v>
      </c>
    </row>
    <row r="4" spans="1:3">
      <c r="A4">
        <v>3</v>
      </c>
      <c r="B4" s="8"/>
      <c r="C4" s="9"/>
    </row>
    <row r="5" spans="1:3">
      <c r="A5">
        <v>4</v>
      </c>
      <c r="B5" s="88" t="s">
        <v>13</v>
      </c>
      <c r="C5" s="9"/>
    </row>
    <row r="6" spans="1:3">
      <c r="A6">
        <v>5</v>
      </c>
      <c r="B6" s="88"/>
      <c r="C6" s="9"/>
    </row>
    <row r="7" spans="1:3">
      <c r="A7">
        <v>6</v>
      </c>
      <c r="B7" s="88"/>
      <c r="C7" s="9"/>
    </row>
    <row r="8" spans="1:3">
      <c r="A8">
        <v>7</v>
      </c>
      <c r="B8" s="16" t="s">
        <v>22</v>
      </c>
      <c r="C8" s="9" t="s">
        <v>31</v>
      </c>
    </row>
    <row r="9" spans="1:3" ht="16" thickBot="1">
      <c r="A9">
        <v>8</v>
      </c>
      <c r="B9" s="10"/>
      <c r="C9" s="11"/>
    </row>
  </sheetData>
  <mergeCells count="1">
    <mergeCell ref="B5:B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Werkbladen</vt:lpstr>
      </vt:variant>
      <vt:variant>
        <vt:i4>13</vt:i4>
      </vt:variant>
      <vt:variant>
        <vt:lpstr>Benoemde bereiken</vt:lpstr>
      </vt:variant>
      <vt:variant>
        <vt:i4>1</vt:i4>
      </vt:variant>
    </vt:vector>
  </HeadingPairs>
  <TitlesOfParts>
    <vt:vector size="14" baseType="lpstr">
      <vt:lpstr>Garantie Claim</vt:lpstr>
      <vt:lpstr>Index</vt:lpstr>
      <vt:lpstr>(1) Perkins</vt:lpstr>
      <vt:lpstr>(2) FG Wilson</vt:lpstr>
      <vt:lpstr>(3) Perkins Marine</vt:lpstr>
      <vt:lpstr>(4) Lombardini Marine</vt:lpstr>
      <vt:lpstr>(5) Kohler Marine Power</vt:lpstr>
      <vt:lpstr>(6) Max Power</vt:lpstr>
      <vt:lpstr>(7) Overige</vt:lpstr>
      <vt:lpstr>(8)</vt:lpstr>
      <vt:lpstr>(9)</vt:lpstr>
      <vt:lpstr>(10)</vt:lpstr>
      <vt:lpstr>Merk tabel</vt:lpstr>
      <vt:lpstr>'Garantie Claim'!Afdrukbereik</vt:lpstr>
    </vt:vector>
  </TitlesOfParts>
  <Company>Kemper en van Twist Diesel B.V.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 Vane</dc:creator>
  <cp:lastModifiedBy>Microsoft Office User</cp:lastModifiedBy>
  <cp:lastPrinted>2019-02-22T13:24:09Z</cp:lastPrinted>
  <dcterms:created xsi:type="dcterms:W3CDTF">2019-01-10T11:40:47Z</dcterms:created>
  <dcterms:modified xsi:type="dcterms:W3CDTF">2019-07-12T13:55:16Z</dcterms:modified>
</cp:coreProperties>
</file>